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Modřice, ul. Masarykova\soupis prací\město\"/>
    </mc:Choice>
  </mc:AlternateContent>
  <bookViews>
    <workbookView xWindow="0" yWindow="0" windowWidth="0" windowHeight="0" activeTab="10"/>
  </bookViews>
  <sheets>
    <sheet name="SO 000.bOstatní" sheetId="2" r:id="rId1"/>
    <sheet name="SO 000.bVedlejší" sheetId="3" r:id="rId2"/>
    <sheet name="SO 001" sheetId="4" r:id="rId3"/>
    <sheet name="SO 102" sheetId="5" r:id="rId4"/>
    <sheet name="SO 103.2" sheetId="6" r:id="rId5"/>
    <sheet name="SO 103.3" sheetId="7" r:id="rId6"/>
    <sheet name="SO 103" sheetId="8" r:id="rId7"/>
    <sheet name="SO 104" sheetId="9" r:id="rId8"/>
    <sheet name="SO 106" sheetId="10" r:id="rId9"/>
    <sheet name="SO 412" sheetId="11" r:id="rId10"/>
    <sheet name="SO 801" sheetId="12" r:id="rId11"/>
  </sheets>
  <calcPr/>
</workbook>
</file>

<file path=xl/calcChain.xml><?xml version="1.0" encoding="utf-8"?>
<calcChain xmlns="http://schemas.openxmlformats.org/spreadsheetml/2006/main">
  <c i="12" l="1" r="I3"/>
  <c r="I8"/>
  <c r="O68"/>
  <c r="I68"/>
  <c r="O64"/>
  <c r="I64"/>
  <c r="O60"/>
  <c r="I60"/>
  <c r="O56"/>
  <c r="I56"/>
  <c r="O52"/>
  <c r="I52"/>
  <c r="O48"/>
  <c r="I48"/>
  <c r="O44"/>
  <c r="I44"/>
  <c r="O40"/>
  <c r="I40"/>
  <c r="O36"/>
  <c r="I36"/>
  <c r="O32"/>
  <c r="I32"/>
  <c r="O28"/>
  <c r="I28"/>
  <c r="O24"/>
  <c r="I24"/>
  <c r="O20"/>
  <c r="I20"/>
  <c r="O16"/>
  <c r="I16"/>
  <c r="O13"/>
  <c r="I13"/>
  <c r="O9"/>
  <c r="I9"/>
  <c i="11" r="I3"/>
  <c r="I265"/>
  <c r="O274"/>
  <c r="I274"/>
  <c r="O270"/>
  <c r="I270"/>
  <c r="O266"/>
  <c r="I266"/>
  <c r="I260"/>
  <c r="O261"/>
  <c r="I261"/>
  <c r="I79"/>
  <c r="O256"/>
  <c r="I256"/>
  <c r="O252"/>
  <c r="I252"/>
  <c r="O248"/>
  <c r="I248"/>
  <c r="O244"/>
  <c r="I244"/>
  <c r="O240"/>
  <c r="I240"/>
  <c r="O236"/>
  <c r="I236"/>
  <c r="O232"/>
  <c r="I232"/>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I66"/>
  <c r="O75"/>
  <c r="I75"/>
  <c r="O71"/>
  <c r="I71"/>
  <c r="O67"/>
  <c r="I67"/>
  <c r="I61"/>
  <c r="O62"/>
  <c r="I62"/>
  <c r="I56"/>
  <c r="O57"/>
  <c r="I57"/>
  <c r="I39"/>
  <c r="O52"/>
  <c r="I52"/>
  <c r="O48"/>
  <c r="I48"/>
  <c r="O44"/>
  <c r="I44"/>
  <c r="O40"/>
  <c r="I40"/>
  <c r="I34"/>
  <c r="O35"/>
  <c r="I35"/>
  <c r="I17"/>
  <c r="O30"/>
  <c r="I30"/>
  <c r="O26"/>
  <c r="I26"/>
  <c r="O22"/>
  <c r="I22"/>
  <c r="O18"/>
  <c r="I18"/>
  <c r="I8"/>
  <c r="O13"/>
  <c r="I13"/>
  <c r="O9"/>
  <c r="I9"/>
  <c i="10" r="I3"/>
  <c r="I202"/>
  <c r="O231"/>
  <c r="I231"/>
  <c r="O227"/>
  <c r="I227"/>
  <c r="O223"/>
  <c r="I223"/>
  <c r="O219"/>
  <c r="I219"/>
  <c r="O215"/>
  <c r="I215"/>
  <c r="O211"/>
  <c r="I211"/>
  <c r="O207"/>
  <c r="I207"/>
  <c r="O203"/>
  <c r="I203"/>
  <c r="I181"/>
  <c r="O198"/>
  <c r="I198"/>
  <c r="O194"/>
  <c r="I194"/>
  <c r="O190"/>
  <c r="I190"/>
  <c r="O186"/>
  <c r="I186"/>
  <c r="O182"/>
  <c r="I182"/>
  <c r="I104"/>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I95"/>
  <c r="O100"/>
  <c r="I100"/>
  <c r="O96"/>
  <c r="I96"/>
  <c r="I82"/>
  <c r="O91"/>
  <c r="I91"/>
  <c r="O87"/>
  <c r="I87"/>
  <c r="O83"/>
  <c r="I83"/>
  <c r="I25"/>
  <c r="O78"/>
  <c r="I78"/>
  <c r="O74"/>
  <c r="I74"/>
  <c r="O70"/>
  <c r="I70"/>
  <c r="O66"/>
  <c r="I66"/>
  <c r="O62"/>
  <c r="I62"/>
  <c r="O58"/>
  <c r="I58"/>
  <c r="O54"/>
  <c r="I54"/>
  <c r="O50"/>
  <c r="I50"/>
  <c r="O46"/>
  <c r="I46"/>
  <c r="O42"/>
  <c r="I42"/>
  <c r="O38"/>
  <c r="I38"/>
  <c r="O34"/>
  <c r="I34"/>
  <c r="O30"/>
  <c r="I30"/>
  <c r="O26"/>
  <c r="I26"/>
  <c r="I8"/>
  <c r="O21"/>
  <c r="I21"/>
  <c r="O17"/>
  <c r="I17"/>
  <c r="O13"/>
  <c r="I13"/>
  <c r="O9"/>
  <c r="I9"/>
  <c i="9" r="I3"/>
  <c r="I113"/>
  <c r="O126"/>
  <c r="I126"/>
  <c r="O122"/>
  <c r="I122"/>
  <c r="O118"/>
  <c r="I118"/>
  <c r="O114"/>
  <c r="I114"/>
  <c r="I108"/>
  <c r="O109"/>
  <c r="I109"/>
  <c r="I67"/>
  <c r="O104"/>
  <c r="I104"/>
  <c r="O100"/>
  <c r="I100"/>
  <c r="O96"/>
  <c r="I96"/>
  <c r="O92"/>
  <c r="I92"/>
  <c r="O88"/>
  <c r="I88"/>
  <c r="O84"/>
  <c r="I84"/>
  <c r="O80"/>
  <c r="I80"/>
  <c r="O76"/>
  <c r="I76"/>
  <c r="O72"/>
  <c r="I72"/>
  <c r="O68"/>
  <c r="I68"/>
  <c r="I62"/>
  <c r="O63"/>
  <c r="I63"/>
  <c r="I25"/>
  <c r="O58"/>
  <c r="I58"/>
  <c r="O54"/>
  <c r="I54"/>
  <c r="O50"/>
  <c r="I50"/>
  <c r="O46"/>
  <c r="I46"/>
  <c r="O42"/>
  <c r="I42"/>
  <c r="O38"/>
  <c r="I38"/>
  <c r="O34"/>
  <c r="I34"/>
  <c r="O30"/>
  <c r="I30"/>
  <c r="O26"/>
  <c r="I26"/>
  <c r="I8"/>
  <c r="O21"/>
  <c r="I21"/>
  <c r="O17"/>
  <c r="I17"/>
  <c r="O13"/>
  <c r="I13"/>
  <c r="O9"/>
  <c r="I9"/>
  <c i="8" r="I3"/>
  <c r="I130"/>
  <c r="O163"/>
  <c r="I163"/>
  <c r="O159"/>
  <c r="I159"/>
  <c r="O155"/>
  <c r="I155"/>
  <c r="O151"/>
  <c r="I151"/>
  <c r="O147"/>
  <c r="I147"/>
  <c r="O143"/>
  <c r="I143"/>
  <c r="O139"/>
  <c r="I139"/>
  <c r="O135"/>
  <c r="I135"/>
  <c r="O131"/>
  <c r="I131"/>
  <c r="I109"/>
  <c r="O126"/>
  <c r="I126"/>
  <c r="O122"/>
  <c r="I122"/>
  <c r="O118"/>
  <c r="I118"/>
  <c r="O114"/>
  <c r="I114"/>
  <c r="O110"/>
  <c r="I110"/>
  <c r="I92"/>
  <c r="O105"/>
  <c r="I105"/>
  <c r="O101"/>
  <c r="I101"/>
  <c r="O97"/>
  <c r="I97"/>
  <c r="O93"/>
  <c r="I93"/>
  <c r="I87"/>
  <c r="O88"/>
  <c r="I88"/>
  <c r="I82"/>
  <c r="O83"/>
  <c r="I83"/>
  <c r="I21"/>
  <c r="O78"/>
  <c r="I78"/>
  <c r="O74"/>
  <c r="I74"/>
  <c r="O70"/>
  <c r="I70"/>
  <c r="O66"/>
  <c r="I66"/>
  <c r="O62"/>
  <c r="I62"/>
  <c r="O58"/>
  <c r="I58"/>
  <c r="O54"/>
  <c r="I54"/>
  <c r="O50"/>
  <c r="I50"/>
  <c r="O46"/>
  <c r="I46"/>
  <c r="O42"/>
  <c r="I42"/>
  <c r="O38"/>
  <c r="I38"/>
  <c r="O34"/>
  <c r="I34"/>
  <c r="O30"/>
  <c r="I30"/>
  <c r="O26"/>
  <c r="I26"/>
  <c r="O22"/>
  <c r="I22"/>
  <c r="I8"/>
  <c r="O17"/>
  <c r="I17"/>
  <c r="O13"/>
  <c r="I13"/>
  <c r="O9"/>
  <c r="I9"/>
  <c i="7" r="I3"/>
  <c r="I142"/>
  <c r="O147"/>
  <c r="I147"/>
  <c r="O143"/>
  <c r="I143"/>
  <c r="I137"/>
  <c r="O138"/>
  <c r="I138"/>
  <c r="I132"/>
  <c r="O133"/>
  <c r="I133"/>
  <c r="I99"/>
  <c r="O128"/>
  <c r="I128"/>
  <c r="O124"/>
  <c r="I124"/>
  <c r="O120"/>
  <c r="I120"/>
  <c r="O116"/>
  <c r="I116"/>
  <c r="O112"/>
  <c r="I112"/>
  <c r="O108"/>
  <c r="I108"/>
  <c r="O104"/>
  <c r="I104"/>
  <c r="O100"/>
  <c r="I100"/>
  <c r="I94"/>
  <c r="O95"/>
  <c r="I95"/>
  <c r="I21"/>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6" r="I3"/>
  <c r="I161"/>
  <c r="O186"/>
  <c r="I186"/>
  <c r="O182"/>
  <c r="I182"/>
  <c r="O178"/>
  <c r="I178"/>
  <c r="O174"/>
  <c r="I174"/>
  <c r="O170"/>
  <c r="I170"/>
  <c r="O166"/>
  <c r="I166"/>
  <c r="O162"/>
  <c r="I162"/>
  <c r="I152"/>
  <c r="O157"/>
  <c r="I157"/>
  <c r="O153"/>
  <c r="I153"/>
  <c r="I115"/>
  <c r="O148"/>
  <c r="I148"/>
  <c r="O144"/>
  <c r="I144"/>
  <c r="O140"/>
  <c r="I140"/>
  <c r="O136"/>
  <c r="I136"/>
  <c r="O132"/>
  <c r="I132"/>
  <c r="O128"/>
  <c r="I128"/>
  <c r="O124"/>
  <c r="I124"/>
  <c r="O120"/>
  <c r="I120"/>
  <c r="O116"/>
  <c r="I116"/>
  <c r="I98"/>
  <c r="O111"/>
  <c r="I111"/>
  <c r="O107"/>
  <c r="I107"/>
  <c r="O103"/>
  <c r="I103"/>
  <c r="O99"/>
  <c r="I99"/>
  <c r="I33"/>
  <c r="O94"/>
  <c r="I94"/>
  <c r="O90"/>
  <c r="I90"/>
  <c r="O86"/>
  <c r="I86"/>
  <c r="O82"/>
  <c r="I82"/>
  <c r="O78"/>
  <c r="I78"/>
  <c r="O74"/>
  <c r="I74"/>
  <c r="O70"/>
  <c r="I70"/>
  <c r="O66"/>
  <c r="I66"/>
  <c r="O62"/>
  <c r="I62"/>
  <c r="O58"/>
  <c r="I58"/>
  <c r="O54"/>
  <c r="I54"/>
  <c r="O50"/>
  <c r="I50"/>
  <c r="O46"/>
  <c r="I46"/>
  <c r="O42"/>
  <c r="I42"/>
  <c r="O38"/>
  <c r="I38"/>
  <c r="O34"/>
  <c r="I34"/>
  <c r="I8"/>
  <c r="O29"/>
  <c r="I29"/>
  <c r="O25"/>
  <c r="I25"/>
  <c r="O21"/>
  <c r="I21"/>
  <c r="O17"/>
  <c r="I17"/>
  <c r="O13"/>
  <c r="I13"/>
  <c r="O9"/>
  <c r="I9"/>
  <c i="5" r="I3"/>
  <c r="I156"/>
  <c r="O185"/>
  <c r="I185"/>
  <c r="O181"/>
  <c r="I181"/>
  <c r="O177"/>
  <c r="I177"/>
  <c r="O173"/>
  <c r="I173"/>
  <c r="O169"/>
  <c r="I169"/>
  <c r="O165"/>
  <c r="I165"/>
  <c r="O161"/>
  <c r="I161"/>
  <c r="O157"/>
  <c r="I157"/>
  <c r="I135"/>
  <c r="O152"/>
  <c r="I152"/>
  <c r="O148"/>
  <c r="I148"/>
  <c r="O144"/>
  <c r="I144"/>
  <c r="O140"/>
  <c r="I140"/>
  <c r="O136"/>
  <c r="I136"/>
  <c r="I130"/>
  <c r="O131"/>
  <c r="I131"/>
  <c r="I113"/>
  <c r="O126"/>
  <c r="I126"/>
  <c r="O122"/>
  <c r="I122"/>
  <c r="O118"/>
  <c r="I118"/>
  <c r="O114"/>
  <c r="I114"/>
  <c r="I104"/>
  <c r="O109"/>
  <c r="I109"/>
  <c r="O105"/>
  <c r="I105"/>
  <c r="I99"/>
  <c r="O100"/>
  <c r="I100"/>
  <c r="I94"/>
  <c r="O95"/>
  <c r="I95"/>
  <c r="I25"/>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4" r="I3"/>
  <c r="I46"/>
  <c r="O47"/>
  <c r="I47"/>
  <c r="I13"/>
  <c r="O42"/>
  <c r="I42"/>
  <c r="O38"/>
  <c r="I38"/>
  <c r="O34"/>
  <c r="I34"/>
  <c r="O30"/>
  <c r="I30"/>
  <c r="O26"/>
  <c r="I26"/>
  <c r="O22"/>
  <c r="I22"/>
  <c r="O18"/>
  <c r="I18"/>
  <c r="O14"/>
  <c r="I14"/>
  <c r="I8"/>
  <c r="O9"/>
  <c r="I9"/>
  <c i="3" r="I3"/>
  <c r="I9"/>
  <c r="O31"/>
  <c r="I31"/>
  <c r="O28"/>
  <c r="I28"/>
  <c r="O25"/>
  <c r="I25"/>
  <c r="O22"/>
  <c r="I22"/>
  <c r="O19"/>
  <c r="I19"/>
  <c r="O16"/>
  <c r="I16"/>
  <c r="O13"/>
  <c r="I13"/>
  <c r="O10"/>
  <c r="I10"/>
  <c i="2" r="I3"/>
  <c r="I9"/>
  <c r="O19"/>
  <c r="I19"/>
  <c r="O16"/>
  <c r="I16"/>
  <c r="O13"/>
  <c r="I13"/>
  <c r="O10"/>
  <c r="I10"/>
</calcChain>
</file>

<file path=xl/sharedStrings.xml><?xml version="1.0" encoding="utf-8"?>
<sst xmlns="http://schemas.openxmlformats.org/spreadsheetml/2006/main">
  <si>
    <t>EstiCon</t>
  </si>
  <si>
    <t>Firma:</t>
  </si>
  <si>
    <t>Soupis prací objektu</t>
  </si>
  <si>
    <t>S</t>
  </si>
  <si>
    <t>Stavba:</t>
  </si>
  <si>
    <t>L-21-143-100</t>
  </si>
  <si>
    <t>III/15278 Modřice, ul. Masarykova (město)</t>
  </si>
  <si>
    <t>Ostatní</t>
  </si>
  <si>
    <t>O</t>
  </si>
  <si>
    <t>Objekt:</t>
  </si>
  <si>
    <t>SO 000.b</t>
  </si>
  <si>
    <t>Ostatní a vedlejší náklady (město Modřice)</t>
  </si>
  <si>
    <t>O1</t>
  </si>
  <si>
    <t>Rozpočet:</t>
  </si>
  <si>
    <t>náklady (město)</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</si>
  <si>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</si>
  <si>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</si>
  <si>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</si>
  <si>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</si>
  <si>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</si>
  <si>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</si>
  <si>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</si>
  <si>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</si>
  <si>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</si>
  <si>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</si>
  <si>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</si>
  <si>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</si>
  <si>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</si>
  <si>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</si>
  <si>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</si>
  <si>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02944</t>
  </si>
  <si>
    <t/>
  </si>
  <si>
    <t>OSTAT POŽADAVKY - DOKUMENTACE SKUTEČ PROVEDENÍ V DIGIT FORMĚ</t>
  </si>
  <si>
    <t>KPL</t>
  </si>
  <si>
    <t>PP</t>
  </si>
  <si>
    <t>Dokumentace skutečného provedení stavby (dále jen DSPS) - popsáno v obchodních podmínkách</t>
  </si>
  <si>
    <t>TS</t>
  </si>
  <si>
    <t>zahrnuje veškeré náklady spojené s objednatelem požadovanými pracemi</t>
  </si>
  <si>
    <t>029113</t>
  </si>
  <si>
    <t>OSTATNÍ POŽADAVKY - GEODETICKÉ ZAMĚŘENÍ</t>
  </si>
  <si>
    <t>Geodetické zaměření stavby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</si>
  <si>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</si>
  <si>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</si>
  <si>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</si>
  <si>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</si>
  <si>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</si>
  <si>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</si>
  <si>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</si>
  <si>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</si>
  <si>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</si>
  <si>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</si>
  <si>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</si>
  <si>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 xml:space="preserve">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</si>
  <si>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</si>
  <si>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</si>
  <si>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</si>
  <si>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</si>
  <si>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00008</t>
  </si>
  <si>
    <t xml:space="preserve">Zajištění přístupů a příjezdů k sousedním nemovitostem  - popsáno v obchodních podmínkách, v zákoně č. 13/1997 Sb., a vyhlášce č. 104/1997</t>
  </si>
  <si>
    <t>00014</t>
  </si>
  <si>
    <t>Zajištění provedení a výstupů veškerých zkoušek a revizí - popsáno v obchodních podmínkách, technických podmínkách a normách ČSN</t>
  </si>
  <si>
    <t>00015</t>
  </si>
  <si>
    <t>Bezpečnostní opatření - popsáno v projektové dokumentaci</t>
  </si>
  <si>
    <t>00016</t>
  </si>
  <si>
    <t>Výpočet hluku ze stavební činnosti - popsáno v projektové dokumentaci a ve vyhlášce č. 272/2011</t>
  </si>
  <si>
    <t>00018</t>
  </si>
  <si>
    <t>Návrh technologického postupu prací - popsáno v obchodních podmínkách</t>
  </si>
  <si>
    <t>SO 001</t>
  </si>
  <si>
    <t>Příprava území</t>
  </si>
  <si>
    <t>014112</t>
  </si>
  <si>
    <t>C</t>
  </si>
  <si>
    <t>POPLATKY ZA SKLÁDKU TYP S-IO (INERTNÍ ODPAD)</t>
  </si>
  <si>
    <t>T</t>
  </si>
  <si>
    <t>Železobeton</t>
  </si>
  <si>
    <t>VV</t>
  </si>
  <si>
    <t>`11316` 9,180*2,5 = 22,950 [A]_x000d_
 `96616` 27,200*2,3 = 62,560 [B]_x000d_
 Celkem: A+B = 85,510 [C]</t>
  </si>
  <si>
    <t>Položka zahrnuje:
- veškeré poplatky provozovateli skládky související s uložením odpadu na skládce.
Položka nezahrnuje:
- x</t>
  </si>
  <si>
    <t>1</t>
  </si>
  <si>
    <t>Zemní práce</t>
  </si>
  <si>
    <t>11120</t>
  </si>
  <si>
    <t>ODSTRANĚNÍ KŘOVIN</t>
  </si>
  <si>
    <t>M2</t>
  </si>
  <si>
    <t>Včetně odvozu a likvidace v režii zhotovitele
Odvozná vzdálenost v režii zhotovitele.</t>
  </si>
  <si>
    <t>237 = 237,000 [A]_x000d_
 "Dle situace SO 001"</t>
  </si>
  <si>
    <t>Položka zahrnuje:
- odstranění křovin a stromů do průměru 100 mm
- dopravu dřevin bez ohledu na vzdálenost
- spálení na hromadách nebo štěpkování
Položka nezahrnuje:
- x</t>
  </si>
  <si>
    <t>11130</t>
  </si>
  <si>
    <t>SEJMUTÍ DRNU</t>
  </si>
  <si>
    <t>Sejmutí humózního horizontu v tl 10 cm
Včetně odvozu na mezidéponii v režii zhotovitele.
Materiál bude použit zpět na stavbě pro zpětné ohumusování.</t>
  </si>
  <si>
    <t>2322 = 2322,000 [A]_x000d_
 "Plocha dle ACAD * tl."</t>
  </si>
  <si>
    <t xml:space="preserve">Položka zahrnuje:
- vodorovnou dopravu  a uložení na skládku
Položka nezahrnuje:
- x</t>
  </si>
  <si>
    <t>11201</t>
  </si>
  <si>
    <t>KÁCENÍ STROMŮ D KMENE DO 0,5M S ODSTRANĚNÍM PAŘEZŮ</t>
  </si>
  <si>
    <t>KUS</t>
  </si>
  <si>
    <t>3 = 3,000 [A]_x000d_
 "Dle situace SO 001"</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</si>
  <si>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</si>
  <si>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11204</t>
  </si>
  <si>
    <t>KÁCENÍ STROMŮ D KMENE DO 0,3M S ODSTRANĚNÍM PAŘEZŮ</t>
  </si>
  <si>
    <t>14 = 14,000 [A]_x000d_
 "Dle situace SO 001"</t>
  </si>
  <si>
    <t>11316</t>
  </si>
  <si>
    <t>ODSTRANĚNÍ KRYTU ZPEVNĚNÝCH PLOCH ZE SILNIČNÍCH DÍLCŮ</t>
  </si>
  <si>
    <t>M3</t>
  </si>
  <si>
    <t>Včetně odvozu v režii zhotovitele.
Odvozná vzdálenost v režii zhotovitele.
Poplatek za skládku vyčíslen v "014112.C"</t>
  </si>
  <si>
    <t>51*0,18 = 9,180 [A]_x000d_
 "Plocha dle sit. SO 001 * tl."</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</si>
  <si>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</si>
  <si>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12573</t>
  </si>
  <si>
    <t>VYKOPÁVKY ZE ZEMNÍKŮ A SKLÁDEK TŘ. I</t>
  </si>
  <si>
    <t>Veškerá potřebná manipulace s ornicí pro znovupoužití na stavbě.
Jak, vodorovná, svislá, převozy, atd...</t>
  </si>
  <si>
    <t>2322*0,1 = 232,200 [A]_x000d_
 "Plocha dle ACAD * tl."</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</si>
  <si>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</si>
  <si>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18481</t>
  </si>
  <si>
    <t>OCHRANA STROMŮ BEDNĚNÍM</t>
  </si>
  <si>
    <t>3 kusy
dřevěné bednění půdorysu 1,5x1,5m, v. 2m</t>
  </si>
  <si>
    <t>3*(1,5*4*2) = 36,000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</si>
  <si>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</si>
  <si>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</si>
  <si>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</si>
  <si>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materiálu z položky "11130"</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</si>
  <si>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</si>
  <si>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9</t>
  </si>
  <si>
    <t>Ostatní konstrukce a práce</t>
  </si>
  <si>
    <t>96616</t>
  </si>
  <si>
    <t>BOURÁNÍ KONSTRUKCÍ ZE ŽELEZOBETONU</t>
  </si>
  <si>
    <t xml:space="preserve">"zídka v km 0,240 v pravo a 0,400 vpravo =  15,1m2 x 1,2m = 18,1m3 "_x000d_
 "čela propustků = 2,5x1,3m+(0,7+3,4+1,2)x1,1m  = 9,1m3 "_x000d_
 "celkem: 27,2 m3"_x000d_
 27,2 = 27,200 [A]_x000d_
 Celkem: A = 27,200 [B]</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</si>
  <si>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</si>
  <si>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t>
  </si>
  <si>
    <t>Chodníky</t>
  </si>
  <si>
    <t>014102</t>
  </si>
  <si>
    <t>D</t>
  </si>
  <si>
    <t>POPLATKY ZA SKLÁDKU</t>
  </si>
  <si>
    <t>Asfalt z bourání</t>
  </si>
  <si>
    <t>`11313` 45,360*2,4 = 108,864 [A]</t>
  </si>
  <si>
    <t>A</t>
  </si>
  <si>
    <t>zemina z výkopů, nestmelené podkladní vrstvy ŠD (i zahliněné), kamení, dlažby z kamene</t>
  </si>
  <si>
    <t xml:space="preserve">`12373` 756,292*2,0 = 1512,584 [A]_x000d_
     `13173` 10,125*2,0 = 20,250 [B]_x000d_
     `13273` 6,000*2,0 = 12,000 [C]_x000d_
 Celkem: A+B+C = 1544,834 [E]</t>
  </si>
  <si>
    <t>B</t>
  </si>
  <si>
    <t>Beton nevyztužený (obruby, bet. lože, dlažba, atd...)</t>
  </si>
  <si>
    <t xml:space="preserve">`11318` 76,848*2,0 = 153,696 [A]_x000d_
      `11352` 708,100*0,10*0,25*2,3+85,900*0,15*0,25*2,3 = 48,125 [E]_x000d_
      `96615` 56,720*2,3 = 130,456 [F]_x000d_
 Celkem: A+E+F = 332,277 [G]</t>
  </si>
  <si>
    <t>1*1,5*2,5 = 3,750 [A]_x000d_
 "Předpoklad 1,5m3 bude upřesněn dle konkrétních bouraných UV"</t>
  </si>
  <si>
    <t>11313</t>
  </si>
  <si>
    <t>ODSTRANĚNÍ KRYTU ZPEVNĚNÝCH PLOCH S ASFALTOVÝM POJIVEM</t>
  </si>
  <si>
    <t>Včetně odvozu v režii zhotovitele, odvozná vzdálenost v režii zhotovitele.
Poplatek v "014102.D"</t>
  </si>
  <si>
    <t>453,6 = 453,600 [A]_x000d_
 A*0,1 = 45,360 [B]</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</si>
  <si>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</si>
  <si>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</si>
  <si>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</si>
  <si>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Včetně odvozu na skládku investora (ul. Hybešova), odvozná vzdálenost v režii zhotovitele_x000d_
Kostky budou očištěny a zváženy.</t>
  </si>
  <si>
    <t>1,5*0,1 = 0,150 [A]_x000d_
 "Plocha dle ACAD"</t>
  </si>
  <si>
    <t>Položka zahrnuje:
- veškerou manipulaci s vybouranou sutí a s vybouranými hmotami vč. uložení na skládku.</t>
  </si>
  <si>
    <t>11318</t>
  </si>
  <si>
    <t>ODSTRANĚNÍ KRYTU ZPEVNĚNÝCH PLOCH Z DLAŽDIC</t>
  </si>
  <si>
    <t>Včetně odvozu v režii zhotovitele, odvozná vzdálenost v režii zhotovitele.
Poplatek v "014112.B"</t>
  </si>
  <si>
    <t>1280,8 = 1280,800 [A]_x000d_
 A*0,06 = 76,848 [B]_x000d_
 "Plocha dle ACAD * tl."</t>
  </si>
  <si>
    <t>11328</t>
  </si>
  <si>
    <t>ODSTRANĚNÍ PŘÍKOPŮ, ŽLABŮ A RIGOLŮ Z PŘÍKOPOVÝCH TVÁRNIC</t>
  </si>
  <si>
    <t>Včetně odvozu a likvidace v režii zhotovitele 
Odvozná vzdálenost v režii zhotovitele.</t>
  </si>
  <si>
    <t>"BET. ODVOD. ŽLAB š. 0,5m"_x000d_
 0,5*14 = 7,000 [A]_x000d_
 "BET. ODVOD. ŽLAB š. 0,15m"_x000d_
 0,15*16 = 2,400 [B]_x000d_
 Celkem: A+B = 9,400 [C]</t>
  </si>
  <si>
    <t xml:space="preserve">Položka zahrnuje:
-  odstranění tvárnic včetně podkladu
-  veškerou manipulaci s vybouranou sutí a s vybouranými hmotami, vč. uložení na skládku.</t>
  </si>
  <si>
    <t>11352</t>
  </si>
  <si>
    <t>ODSTRANĚNÍ CHODNÍKOVÝCH A SILNIČNÍCH OBRUBNÍKŮ BETONOVÝCH</t>
  </si>
  <si>
    <t>M</t>
  </si>
  <si>
    <t>Včetně odvozu v režii zhotovitele, odvozná vzdálenost v režii zhotovitele.
pozn: odstranění bet. lože v "96615"
Poplatek za skládku v "014112.B"</t>
  </si>
  <si>
    <t>85,9silniční = 85,900 [A]_x000d_
 708,1chodníková = 708,100 [B]_x000d_
 Celkem: A+B = 794,000 [C]</t>
  </si>
  <si>
    <t>12373</t>
  </si>
  <si>
    <t>ODKOP PRO SPOD STAVBU SILNIC A ŽELEZNIC TŘ. I</t>
  </si>
  <si>
    <t>Odkopy pro zřízení nových konstrukčních vrstev.
Včetně odvozu v režii zhotovitele, odvozná vzdálenost v režii zhotovitele.
Poplatek za skládku a uložení vyčíslen zvlášť. "014112.A"</t>
  </si>
  <si>
    <t>"odkop pod odstraňovaným asf. `11333`"_x000d_
 453,6*(0,35-0,10) = 113,400 [A]_x000d_
 "odkop pod odstraňovanou kostkou. `11317`"_x000d_
 1,5*(0,35-0,1) = 0,375 [B]_x000d_
 "odkop pod odstraňovanou dlažbou. `11318`"_x000d_
 1280,8*(0,35-0,06) = 371,432 [C]_x000d_
 "odkop pod odstraňovaným betonem. `96615`"_x000d_
 1,0*(0,35-0,20) = 0,150 [D]_x000d_
 "v ploše bez stávajícího zpevnění"_x000d_
 (774,1)*0,35 = 270,935 [E]_x000d_
 Celkem: A+B+C+D+E = 756,292 [F]</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</si>
  <si>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</si>
  <si>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Včetně veškeré manipulace, odvozů a nákupu vhodného materiálu.</t>
  </si>
  <si>
    <t>740,9*0,15 = 111,135 [A]_x000d_
 "Dle ACAD"</t>
  </si>
  <si>
    <t>13173</t>
  </si>
  <si>
    <t>HLOUBENÍ JAM ZAPAŽ I NEPAŽ TŘ. I</t>
  </si>
  <si>
    <t>Včetně odvozu v režii zhotovitele, odvozná vzdálenost v režii zhotovitele.
Poplatek za skládku a uložení vyčíslen zvlášť. "014112.A"</t>
  </si>
  <si>
    <t>"Pro bouranou vpusť:"_x000d_
 1,5*1,5*1,5 = 3,375 [A]_x000d_
 "Pro nové vpusti:"_x000d_
 (1,5*1,5*1,5)*2 = 6,750 [B]_x000d_
 Celkem: A+B = 10,125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</si>
  <si>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</si>
  <si>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</si>
  <si>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</si>
  <si>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Hloubení rýhy pro přípojky vpustí.
poplatek v "014112.A"</t>
  </si>
  <si>
    <t>5*0,8*1,5 = 6,000 [A]_x000d_
 "dl.*š.*hl."</t>
  </si>
  <si>
    <t>17120</t>
  </si>
  <si>
    <t>ULOŽENÍ SYPANINY DO NÁSYPŮ A NA SKLÁDKY BEZ ZHUTNĚNÍ</t>
  </si>
  <si>
    <t>`12373` 756,292 = 756,292 [A]_x000d_
 `13173` 10,125 = 10,125 [B]_x000d_
 `13273` 6,000 = 6,000 [C]_x000d_
 Celkem: A+B+C = 772,417 [D]</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</si>
  <si>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</si>
  <si>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</si>
  <si>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</si>
  <si>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 xml:space="preserve">Klín  "za obrubou"
NÁSYPOVÝ MATERIÁL - ZEMINA VHODNÁ DO AKTIVNÍ ZÓNY DLE ČSN 736133</t>
  </si>
  <si>
    <t>(4,7+1676,2)*0,03 = 50,427 [A]_x000d_
 "(délka dle ACAD)* plocha v př. řezu"</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</si>
  <si>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</si>
  <si>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Drobné dorovnávky pod vrstvou ŠD
VHODNÝ NENAMRZAVÝ MATERIÁL
MATERIÁL MUSÍ SPLŇOVAT POŽADAVKY NORMY 73 6133!</t>
  </si>
  <si>
    <t>20 = 20,000 [A]_x000d_
 "Na základě PŘ"</t>
  </si>
  <si>
    <t>17481</t>
  </si>
  <si>
    <t>ZÁSYP JAM A RÝH Z NAKUPOVANÝCH MATERIÁLŮ</t>
  </si>
  <si>
    <t>"Pro bouranou vpusť:"_x000d_
 1,5*1,5*1,5 = 3,375 [A]_x000d_
 "Pro nové vpusti:"_x000d_
 (1,5*1,5*1,5)*2*0,5 = 3,375 [B]_x000d_
 Celkem: A+B = 6,750 [C]</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</si>
  <si>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</si>
  <si>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</si>
  <si>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</si>
  <si>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potrubí přípojek vpustí.</t>
  </si>
  <si>
    <t>5*0,8*0,5 = 2,000 [A]_x000d_
 "dl.*š.*hl."</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</si>
  <si>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</si>
  <si>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18110</t>
  </si>
  <si>
    <t>ÚPRAVA PLÁNĚ SE ZHUTNĚNÍM V HORNINĚ TŘ. I</t>
  </si>
  <si>
    <t>2652,4 = 2652,400 [A]_x000d_
 "Plocha dle ACAD"</t>
  </si>
  <si>
    <t>Položka zahrnuje:
- úpravu pláně včetně vyrovnání výškových rozdílů. Míru zhutnění určuje projekt.
Položka nezahrnuje:
- x</t>
  </si>
  <si>
    <t>18130</t>
  </si>
  <si>
    <t>ÚPRAVA PLÁNĚ BEZ ZHUTNĚNÍ</t>
  </si>
  <si>
    <t xml:space="preserve">Úprava plochy  před rozprostřením ornice</t>
  </si>
  <si>
    <t>740,9 = 740,900 [A]_x000d_
 "Dle ACAD"</t>
  </si>
  <si>
    <t xml:space="preserve">Položka zahrnuje:
-  úpravu pláně včetně vyrovnání výškových rozdílů
Položka nezahrnuje:
- x</t>
  </si>
  <si>
    <t>18222</t>
  </si>
  <si>
    <t>ROZPROSTŘENÍ ORNICE VE SVAHU V TL DO 0,15M</t>
  </si>
  <si>
    <t>Zajištění materiálu v položce "12573.R"</t>
  </si>
  <si>
    <t>Položka zahrnuje:
- nutné přemístění ornice z dočasných skládek vzdálených do 50m
- rozprostření ornice v předepsané tloušťce ve svahu přes 1:5
Položka nezahrnuje:
- x</t>
  </si>
  <si>
    <t>2</t>
  </si>
  <si>
    <t>Základy</t>
  </si>
  <si>
    <t>27231A</t>
  </si>
  <si>
    <t>ZÁKLADY Z PROSTÉHO BETONU DO C20/25</t>
  </si>
  <si>
    <t>Základ palisády beton C20/25n XF3</t>
  </si>
  <si>
    <t>"0,395 50 - 0,402 30"_x000d_
 (0,40230-0,39550)*1000 = 6,800 [A]_x000d_
 A*0,05 = 0,340 [B]_x000d_
 "Délka dle ACAD"</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</si>
  <si>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</si>
  <si>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3</t>
  </si>
  <si>
    <t>Svislé konstrukce</t>
  </si>
  <si>
    <t>32711</t>
  </si>
  <si>
    <t>ZDI OPĚR, ZÁRUB, NÁBŘEŽ Z DÍLCŮ BETON</t>
  </si>
  <si>
    <t>PALISÁDA BUDE MÍT PROMĚNNOU VÝŠKU . BUDE OSAZENA DO BETONOVÉHO
LOŽE ZE ZAVLHLÉ BETONOVÉ SMĚSI C20/25n XF3 tl.100mm,VÝŠKA BETONOVÉ OPĚRY SAHÁ MIN. DO 1/3 VÝŠKY PALISÁDY
pozm: základ v "27231A"</t>
  </si>
  <si>
    <t>"0,395 50 - 0,402 30"_x000d_
 (0,40230-0,39550)*1000 = 6,800 [A]_x000d_
 A*0,1 = 0,680 [B]_x000d_
 "Délka dle ACAD"</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</si>
  <si>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</si>
  <si>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t>
  </si>
  <si>
    <t>Vodorovné konstrukce</t>
  </si>
  <si>
    <t>45157</t>
  </si>
  <si>
    <t>PODKLADNÍ A VÝPLŇOVÉ VRSTVY Z KAMENIVA TĚŽENÉHO</t>
  </si>
  <si>
    <t>Podsyp potrubí přípojek z PVC DN 100 z kameniva těženého tl. 100
Frakce 0/4</t>
  </si>
  <si>
    <t>5*0,8*0,1 = 0,400 [A]_x000d_
 "dl.*š.*tl."</t>
  </si>
  <si>
    <t>Položka zahrnuje:
- dodávku předepsaného kameniva
- mimostaveništní a vnitrostaveništní dopravu a jeho uložení
- není-li v zadávací dokumentaci uvedeno jinak, jedná se o nakupovaný materiál
Položka nezahrnuje:
- x</t>
  </si>
  <si>
    <t>465923</t>
  </si>
  <si>
    <t>PŘEDLÁŽDĚNÍ DLAŽBY Z BETON DLAŽDIC</t>
  </si>
  <si>
    <t xml:space="preserve">Použije se stávající dlažba. 
Včetně lože z kameniva drceného  fr. 4/8 tl. 40 mm ČSN 73 6126-1
Podkladní ŠDb tl. 250mm v "56335.B"</t>
  </si>
  <si>
    <t>17,4 = 17,400 [A]_x000d_
 "Plocha dle ACAD"</t>
  </si>
  <si>
    <t xml:space="preserve">Položka zahrnuje:
-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t>
  </si>
  <si>
    <t>5</t>
  </si>
  <si>
    <t>Komunikace</t>
  </si>
  <si>
    <t>56335</t>
  </si>
  <si>
    <t>VOZOVKOVÉ VRSTVY ZE ŠTĚRKODRTI TL. DO 250MM</t>
  </si>
  <si>
    <t>Štěrkodrť ŠDb 0/32 Ge tl. 230 mm dle ČSN 73 6126-1</t>
  </si>
  <si>
    <t>Položka zahrnuje:
- dodání kameniva předepsané kvality a zrnitosti
- rozprostření a zhutnění vrstvy v předepsané tloušťce
- zřízení vrstvy bez rozlišení šířky, pokládání vrstvy po etapách
Položka nezahrnuje:
- postřiky, nátěry</t>
  </si>
  <si>
    <t>582612</t>
  </si>
  <si>
    <t>KRYTY Z BETON DLAŽDIC SE ZÁMKEM ŠEDÝCH TL 80MM DO LOŽE Z KAM</t>
  </si>
  <si>
    <t>dlažba zámková šedá 200x100x80 dle ČSN 73 6131
Včetně lože z drceného kameniva fr. 4/8 tl. 40 mm dle ČSN 73 6126-1</t>
  </si>
  <si>
    <t>2568,9 = 2568,900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</si>
  <si>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</si>
  <si>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58261B</t>
  </si>
  <si>
    <t>KRYTY Z BETON DLAŽDIC SE ZÁMKEM BAREV RELIÉF TL 80MM DO LOŽE Z KAM</t>
  </si>
  <si>
    <t>Betonová dlažba zámková barevná reliéfní tl. 80mm; dle ČSN 73 6131
Včetně lože z drceného kameniva fr. 4/8 tl. 40 mm dle ČSN 73 6126-1
Včetně dořezů a zapravení spar.</t>
  </si>
  <si>
    <t>50,6 = 50,600 [A]_x000d_
 "Plocha dle ACAD"</t>
  </si>
  <si>
    <t>582625</t>
  </si>
  <si>
    <t>KRYTY Z BETON DLAŽDIC SE ZÁMKEM BAREV TL 80MM DO LOŽE Z MC</t>
  </si>
  <si>
    <t>dlažba zámková barevná 200x100x80 dle ČSN 73 6131
Včetně lože z drceného kameniva fr. 4/8 tl. 40 mm dle ČSN 73 6126-1
Včetně dořezů a zapravení spar.</t>
  </si>
  <si>
    <t>15,6 = 15,600 [A]_x000d_
 "Plocha de ACAD"</t>
  </si>
  <si>
    <t>7</t>
  </si>
  <si>
    <t>Přidružená stavební výroba</t>
  </si>
  <si>
    <t>711337</t>
  </si>
  <si>
    <t>IZOLACE PODZEMNÍCH OBJEKTŮ PROTI VOLNĚ STÉKAJÍCÍ VODĚ Z PE FÓLIÍ</t>
  </si>
  <si>
    <t>Nopová fólie mezi novými konstrukčními vrstvami a stávající zástavbou.</t>
  </si>
  <si>
    <t>700*0,45 = 315,000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</si>
  <si>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 cementový potěr, izolační přizdívku</t>
  </si>
  <si>
    <t>8</t>
  </si>
  <si>
    <t>Potrubí</t>
  </si>
  <si>
    <t>87433</t>
  </si>
  <si>
    <t>POTRUBÍ Z TRUB PLASTOVÝCH ODPADNÍCH DN DO 150MM</t>
  </si>
  <si>
    <t>Přípojky vpustí</t>
  </si>
  <si>
    <t>4 = 4,000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</si>
  <si>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</si>
  <si>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89732</t>
  </si>
  <si>
    <t>VPUSŤ DVORNÍ Z BETON DÍLCŮ</t>
  </si>
  <si>
    <t>VPUSŤ SE ZÁPACHOVOU UZÁVĚROU
Zřízení vpustí kompletní práce a materiál.
Typ vpustí dle výkresu odvodnění.
Včetně kalového koše materiál Zn</t>
  </si>
  <si>
    <t>2 = 2,000 [A]</t>
  </si>
  <si>
    <t>Položka zahrnuje:
- dodávku a osazení předepsaného dílce včetně mříže
- předepsané podkladní konstrukce
Položka nezahrnuje:
- x</t>
  </si>
  <si>
    <t>89921</t>
  </si>
  <si>
    <t>VÝŠKOVÁ ÚPRAVA POKLOPŮ</t>
  </si>
  <si>
    <t>Včetně veškerých materiálů a prací nutných k provedení.</t>
  </si>
  <si>
    <t>9 = 9,000 [A]</t>
  </si>
  <si>
    <t>Položka zahrnuje:
- všechny nutné práce a materiály pro zvýšení nebo snížení zařízení (včetně nutné úpravy stávajícího povrchu vozovky nebo chodníku)
Položka nezahrnuje:
- x</t>
  </si>
  <si>
    <t>89952</t>
  </si>
  <si>
    <t>OBETONOVÁNÍ POTRUBÍ Z PROSTÉHO BETONU</t>
  </si>
  <si>
    <t>Zaslepení přípojek bouraných vpustí položka "96687"
Včetně veškerých prací, materiálů a postupů spojených se zapravením v oblasti napojení rušené přípojky na hl. kan. řád.
Dle příslušných požadavků správce dotčené sítě.</t>
  </si>
  <si>
    <t>1*0,25 = 0,250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</si>
  <si>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</si>
  <si>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899901</t>
  </si>
  <si>
    <t>PŘEPOJENÍ PŘÍPOJEK</t>
  </si>
  <si>
    <t>Napojení přípojek od lin. odv. na stávající systém odvodnění.
Včetně veškerých mat. a prací nutných k provedení.</t>
  </si>
  <si>
    <t>Položka zahrnuje:
- řez na potrubí
- dodání a osazení příslušných tvarovek a armatur
Položka nezahrnuje:
- x</t>
  </si>
  <si>
    <t>917223</t>
  </si>
  <si>
    <t>SILNIČNÍ A CHODNÍKOVÉ OBRUBY Z BETONOVÝCH OBRUBNÍKŮ ŠÍŘ 100MM</t>
  </si>
  <si>
    <t>SILNIČNÍ OBRUBNÍK 100 x 250 mm 
VČETNĚ BETONOVÉHO LOŽE C16/20nXF1
tl. 100mm,</t>
  </si>
  <si>
    <t>1676,2 = 1676,200 [A]_x000d_
 "Dle ACAD"</t>
  </si>
  <si>
    <t>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</si>
  <si>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</si>
  <si>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</si>
  <si>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SILNIČNÍ OBRUBNÍK 150 x 250 mm 
VČETNĚ BETONOVÉHO LOŽE C16/20nXF1
tl. 100mm,</t>
  </si>
  <si>
    <t>4,7+34,9 = 39,600 [A]_x000d_
 "Dle ACAD"</t>
  </si>
  <si>
    <t>924911</t>
  </si>
  <si>
    <t>NÁSTUPIŠTĚ - VODICÍ LINIE ŠÍŘKY 0,40 M Z DLAŽDIC S PODÉLNÝMI DRÁŽKAMI</t>
  </si>
  <si>
    <t>Umělá vodící linie dlažba s drážkou š.0,4m
Včetně lože z drceného kameniva fr. 4/8 tl. 40 mm dle ČSN 73 6126-1
Včetně dořezů a zapravení spar.</t>
  </si>
  <si>
    <t>3,5 = 3,500 [A]_x000d_
 "Dle ACAD"</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</si>
  <si>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</si>
  <si>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9352A2</t>
  </si>
  <si>
    <t>PŘÍKOPOVÉ ŽLABY Z BETON TVÁRNIC ŠÍŘ DO 300MM DO BETONU TL 100MM</t>
  </si>
  <si>
    <t>ŽLABOVKA MALÁ 200/250/100 DO BET. C20/25n XF3 tl.100mm</t>
  </si>
  <si>
    <t>13,3+16,7 = 30,000 [A]_x000d_
 "Délka dle ACAD"</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</si>
  <si>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</si>
  <si>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93767</t>
  </si>
  <si>
    <t>R1</t>
  </si>
  <si>
    <t>MOBILIÁŘ - PŘÍSTŘEŠKY PRO ZASTÁVKY VEŘEJNÉ DOPRAVY DEMONTÁŽ</t>
  </si>
  <si>
    <t>Demontáž a přesun stávajících zastávek na místo určené investorem.
Včetně všech nutných technologických a provozních nákladů.
Včetně veškerých materiálů, prací a mechanizmů nutných k přesunu zastávek.</t>
  </si>
  <si>
    <t>"Přesun stávajících BUS zastávek."_x000d_
 3 = 3,000 [A]</t>
  </si>
  <si>
    <t>Položka zahrnuje:
- demontáž stávajících zastávek
- mimostavništní a vnitrostaveništní dopravu
- nezbytné zemní práce a bourací práce</t>
  </si>
  <si>
    <t>R2</t>
  </si>
  <si>
    <t>MOBILIÁŘ - PŘÍSTŘEŠKY PRO ZASTÁVKY VEŘEJNÉ DOPRAVY MONTÁŽ</t>
  </si>
  <si>
    <t>Dodávka bude formou přesunu stávajících zastávek.
Včetně všech nutných technologických a provozních nákladů.
Včetně veškerých materiálů, prací a mechanizmů nutných k přesunu a osazení.
Včetně nových bet. základů.</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</si>
  <si>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</si>
  <si>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96615</t>
  </si>
  <si>
    <t>BOURÁNÍ KONSTRUKCÍ Z PROSTÉHO BETONU</t>
  </si>
  <si>
    <t>Včetně odvozu v režii zhotovitele. Odvozná vzdálenost v režii zhotovitele.
Poplatek za skládku v "014112.B"</t>
  </si>
  <si>
    <t>"Zpevněná plocha betonem:"_x000d_
 1,0*0,2 = 0,200 [A]_x000d_
 "Plocha dle ACAD *tl."_x000d_
 "Základ bourané obruby:"_x000d_
 (85,9+708,1)*0,07 = 55,580 [B]_x000d_
 "Lože žlabů:"_x000d_
 9,4*0,1 = 0,940 [D]_x000d_
 Celkem: A+B+D = 56,720 [E]</t>
  </si>
  <si>
    <t>96687</t>
  </si>
  <si>
    <t>VYBOURÁNÍ ULIČNÍCH VPUSTÍ KOMPLETNÍCH</t>
  </si>
  <si>
    <t>Včetně odvozu v režii zhototvitele, odvozná vzdálenost v režii zhotovitele.
Poplatek v "014112.C"</t>
  </si>
  <si>
    <t>1 = 1,000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</si>
  <si>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</si>
  <si>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103.2</t>
  </si>
  <si>
    <t>Ul. Benešova (stavba přechodu)</t>
  </si>
  <si>
    <t>`11313` 6,7*2,4 = 16,080 [A]</t>
  </si>
  <si>
    <t>E</t>
  </si>
  <si>
    <t>Penetrační makadam</t>
  </si>
  <si>
    <t>`11333` 13,230*2,4*0,9PM = 28,577 [A]</t>
  </si>
  <si>
    <t>`12373.C` 1*2,0 = 2,000 [H]_x000d_
 11332 17,64*1,9 = 33,516 [B]_x000d_
Celkové množství = 35,516</t>
  </si>
  <si>
    <t>`11354` 17,000*0,25*0,1*2,3 = 0,978 [B]_x000d_
 `96615` 2,145*2,3 = 4,934 [D]_x000d_
 `11352` 17,000*0,15*0,25*2,3 = 1,466 [E]_x000d_
 Celkem: B+D+E = 7,378 [F]</t>
  </si>
  <si>
    <t>F</t>
  </si>
  <si>
    <t>Navážka</t>
  </si>
  <si>
    <t>`12373.A` 32,800*2,0 = 65,600 [A]_x000d_
 `212625` 4,700*2,0 = 9,400 [E]_x000d_
 Celkem: A+E = 75,000 [F]</t>
  </si>
  <si>
    <t>014132</t>
  </si>
  <si>
    <t>X</t>
  </si>
  <si>
    <t>POPLATKY ZA SKLÁDKU TYP S-NO (NEBEZPEČNÝ ODPAD)</t>
  </si>
  <si>
    <t>Jen se souhlasem investora!
Případný kontaminovaný penetrační makadam (nesplnění limitů na PAU, zejména benzo(a)pyren dle položky "11333"</t>
  </si>
  <si>
    <t>`11333` 13,230*2,2*0,1PM = 2,911 [A]</t>
  </si>
  <si>
    <t>Včetně odvozu v režii zhotovitele, odvozná vzdálenost v režii zhotovitele.
Poplatek v "014112.D"</t>
  </si>
  <si>
    <t>"Začátek useku vlevo (kolem fary), předpoklad `ručního` odstranění vzhledem k blízkosti staré zástavby"_x000d_
 67 = 67,000 [A]_x000d_
 "Plocha dle ACAD"_x000d_
 A*(0,1) = 6,700 [B]_x000d_
 "Plocha dle ACAD * tl."</t>
  </si>
  <si>
    <t>11332</t>
  </si>
  <si>
    <t>ODSTRANĚNÍ PODKLADŮ ZPEVNĚNÝCH PLOCH Z KAMENIVA NESTMELENÉHO</t>
  </si>
  <si>
    <t xml:space="preserve">Včetně odvozu v režii zhotovitele, odvozná vzdálenost v režii zhotovitele.
Odstranění nestmelené konstrukční vrstvy bourané vozovky a části podloží vozovky  
Dle diagnostiky(PavEx Consulting, s.r.o.; 2018)  vrstvy tvořená podsypem dlažby
Poplatek v "014112.A"</t>
  </si>
  <si>
    <t>147 = 147,000 [A]_x000d_
 "Plocha dle ACAD"_x000d_
 A*(0,04+0,08) = 17,640 [B]_x000d_
 "Plocha * tl."</t>
  </si>
  <si>
    <t>11333</t>
  </si>
  <si>
    <t>ODSTRANĚNÍ PODKLADU ZPEVNĚNÝCH PLOCH S ASFALT POJIVEM</t>
  </si>
  <si>
    <t>Odstranění podkladu z PM.
Včetně odvozu v režii zhotovitele, odvozná vzdálenost v režii zhotovitele.
Předpoklad vycházející z diagnostiky (PavEx Consulting, s.r.o.; 2018) : V bourané vozovce se bude jako podklad nacházet jak PM tak Dlažba(štět)
Pro účely soupisu prací byl zvolen poměr 1:1 skutečné plochy a rozsahy bourané vozovky mohou být známy až po provedení prací.
Zhotovitel zajistí rozbor tohoto materiálu na PAU dle vyhlášky 130/2019 Sb.
Poplatek za skládku vyčíslen v položkách "014102.E" a 014132.X výsledný poměr uloženého
odpadu může být znám až po provedení rozborů</t>
  </si>
  <si>
    <t>147/2 = 73,500 [A]_x000d_
 "Plocha dle ACAD""(poměr 1:1 s `11337`)"_x000d_
 A*(0,18) = 13,230 [B]_x000d_
 "Plocha * tl."</t>
  </si>
  <si>
    <t>11333B</t>
  </si>
  <si>
    <t>ODSTRANĚNÍ PODKLADU ZPEVNĚNÝCH PLOCH S ASFALT POJIVEM - DOPRAVA</t>
  </si>
  <si>
    <t>tkm</t>
  </si>
  <si>
    <t>Dopočet odvozu PM v případě nutnosti vést materiál na skládku přijímající odpad ze zvýšeným obsahem PAU
viz. popis položky "11333"
Poplatek za skládku vyčíslen v položkách "014102.E" a 014132.X výsledný poměr uloženého
odpadu může být znám až po provedení rozborů</t>
  </si>
  <si>
    <t>`11333` 13,230*2,2*0,1PMvýpočet t = 2,911 [A]_x000d_
 A*60 přepočet na tkm = 174,636 [B]</t>
  </si>
  <si>
    <t>Položka zahrnuje:
- samostatnou dopravu suti a vybouraných hmot.
Položka nezahrnuje:
- x
Způsob měření:
- množství se určí jako součin hmotnosti [t] a požadované vzdálenosti [km].</t>
  </si>
  <si>
    <t>11337</t>
  </si>
  <si>
    <t>ODSTRANĚNÍ PODKLADU ZPEVNĚNÝCH PLOCH Z DLAŽEBNÍCH KOSTEK</t>
  </si>
  <si>
    <t>Odvoz a likvidace v režii zhotovitele_x000d_
Odstranění dlažby (štětu) z podkladu vozovky
Předpoklad vycházející z diagnostiky (PavEx Consulting, s.r.o.; 2018) : V bourané vozovce se bude jako podklad nacházet jak PM tak Dlažba(štět)
Pro účely soupisu prací byl zvolen poměr 1:1 skutečné plochy a rozsahy bourané vozovky mohou být známy až po provedení prací.</t>
  </si>
  <si>
    <t>147/2 = 73,500 [A]_x000d_
 "Plocha dle ACAD""(poměr 1:1 s `11333`)"_x000d_
 A*(0,18) = 13,230 [B]_x000d_
 "Plocha * tl."</t>
  </si>
  <si>
    <t>Včetně odvozu v režii zhotovitele. Odvozná vzdálenost v režii zhotovitele.
Poplatek v "014112.B"
pozn: odstranění bet. lože v "96615"</t>
  </si>
  <si>
    <t>17 = 17,000 [A]_x000d_
 "Délka dle situace ACAD"</t>
  </si>
  <si>
    <t>11354</t>
  </si>
  <si>
    <t>ODSTRANĚNÍ OBRUB Z KRAJNÍKŮ</t>
  </si>
  <si>
    <t>Odstranění přídlažby.
Včetně odvozu v režii zhotovitele. Odvozná vzdálenost v režii zhotovitele.
Poplatek v "014112.B"</t>
  </si>
  <si>
    <t>11356</t>
  </si>
  <si>
    <t>ODSTRANĚNÍ OBRUB Z DLAŽEBNÍCH KOSTEK DVOJITÝCH</t>
  </si>
  <si>
    <t>Odstranění přídlažby z žulových kostek (zčásti zřejmě z klasické zámkové dlažby).
Včetně odvozu na skládku investora (ul. Hybešova), odvozná vzdálenost v režii zhotovitele_x000d_
Kostky budou očištěny a zváženy.</t>
  </si>
  <si>
    <t>1 = 1,000 [A]_x000d_
 "Délka dle situace ACAD"</t>
  </si>
  <si>
    <t>11372</t>
  </si>
  <si>
    <t>FRÉZOVÁNÍ ZPEVNĚNÝCH PLOCH ASFALTOVÝCH</t>
  </si>
  <si>
    <t xml:space="preserve">Včetně odvozu a likvidace v režii zhotovitele, odvozná vzdálenost v režii zhotovitele.
Celoplošné frézování stávající tl. hut. asf. vrstev je dle diagnostiky vozovky (PavEx Consulting, s.r.o.; 2018)
cca 100  mm.</t>
  </si>
  <si>
    <t>147-67 = 80,000 [A]_x000d_
 "Celková plocha mínus odstraněno v `113138`"_x000d_
 A*(0,1) = 8,000 [B]_x000d_
 "Plocha * tl."</t>
  </si>
  <si>
    <t>113764</t>
  </si>
  <si>
    <t>FRÉZOVÁNÍ DRÁŽKY PRŮŘEZU DO 400MM2 V ASFALTOVÉ VOZOVCE</t>
  </si>
  <si>
    <t xml:space="preserve">"prořezání" středové spáry v případě pokládky po polovinách
(další technologické spáry jako jsou napojení v křiž., pracovní spáry, začátek, konec úseku atd.  jsou součástí položek nových asf. vrstev!)</t>
  </si>
  <si>
    <t>4 = 4,000 [A]_x000d_
 "Délka dle ACAD"</t>
  </si>
  <si>
    <t>Položka zahrnuje:
- veškerou manipulaci s vybouranou sutí a s vybouranými hmotami vč. uložení na skládku.
Položka nezahrnuje:
- x</t>
  </si>
  <si>
    <t>Odkop pro nové konstrukční vrstvy vozovky včetně sanace podloží. 
pozn: výkop pro trativod je součástí položky "212625"
Včetně odvozu v režii zhotovitele, odvozná vzdálenost v režii zhotovitele.
Poplatek za skládku a uložení vyčíslen zvlášť. "014112.F"</t>
  </si>
  <si>
    <t>32,8 = 32,800 [A]_x000d_
 "Kubatura planimetrováním příčných řezů ACAD"</t>
  </si>
  <si>
    <t>Ruční odkop pro sondáž v okolí fary, bourání i zřízení nových konstrukčních vrstev musí zohlednit poměry v blízkosti přilehlé staré okolní zástavby
Včetně odvozu v režii zhotovitele, odvozná vzdálenost v režii zhotovitele.
Poplatek za skládku a uložení vyčíslen zvlášť. "014112.A"</t>
  </si>
  <si>
    <t>Pro položky:</t>
  </si>
  <si>
    <t>`12373.A` 32,8 = 32,800 [A]_x000d_
 `12373.C` 1,000 = 1,000 [G]_x000d_
 `212625` 4,7 = 4,700 [C]_x000d_
 Celkem: A+G+C = 38,500 [H]</t>
  </si>
  <si>
    <t>Klín pod nezpevněnou krajnicí a "za obrubou"
NÁSYPOVÝ MATERIÁL - ZEMINA VHODNÁ DO AKTIVNÍ ZÓNY DLE ČSN 736133</t>
  </si>
  <si>
    <t>2,5 = 2,500 [A]_x000d_
 "Planimetrováním příčných řezů"</t>
  </si>
  <si>
    <t>Drobné dosypávky, podsypávky a reprofilace jenž nejsou součástí nových konstrukčních vrstev.</t>
  </si>
  <si>
    <t>1 = 1,000 [D]_x000d_
 "Kubatura"</t>
  </si>
  <si>
    <t>85 = 85,000 [A]_x000d_
 "dle situace ACAD"</t>
  </si>
  <si>
    <t>21197</t>
  </si>
  <si>
    <t>OPLÁŠTĚNÍ ODVODŇOVACÍCH ŽEBER Z GEOTEXTILIE</t>
  </si>
  <si>
    <t>Opláštění trativodů, separační netkaná geotextílie.</t>
  </si>
  <si>
    <t>16,7*2,3 = 38,410 [A]_x000d_
 "Délka trativodů*délka v příčném řezu = m2"</t>
  </si>
  <si>
    <t>Položka zahrnuje:
- dodávku a uložení předepsané fólie včetně potřebných přesahů
- mimostaveništní a vnitrostaveništní dopravu 
Položka nezahrnuje:
- x
Způsob měření:
- přesahy se nezapočítávají do výměry</t>
  </si>
  <si>
    <t>212625</t>
  </si>
  <si>
    <t>TRATIVODY KOMPL Z TRUB Z PLAST HM DN DO 100MM, RÝHA TŘ I</t>
  </si>
  <si>
    <t xml:space="preserve">Včetně výkopu rýhy viz. technická spec.. Včetně odvozu v režii zhotovitele, odvozná vzdálenost v režii zhotovitele.
Včetně odbočky na kameninovém potrubí 150/100
Komplet provedení:
ZÁSYP ZE ŠP FR. 8/32   
DRENÁŽ Z TRUBEK PVC Ř 100 mm
LOŽE ZE ŠD FR. 0/22 TL. 100 mm
Poplatek za skládku výkopku a uložení vyčísleno zvlášt 16,7*0,28=4,7m3 "014112.F"</t>
  </si>
  <si>
    <t>16,7 = 16,700 [A]_x000d_
 "Délka dle situace ACAD"</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</si>
  <si>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</si>
  <si>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21450</t>
  </si>
  <si>
    <t>SANAČNÍ VRSTVY Z KAMENIVA</t>
  </si>
  <si>
    <t>ÚPRAVA PODLOŽÍ V TL. 0,4m 
Štěrkodrť ŠDa 0/125; 400mm ČSN 73 6126-1</t>
  </si>
  <si>
    <t>85*0,4 = 34,000 [A]_x000d_
 "Plocha rozšířená dle ACAD * tl."</t>
  </si>
  <si>
    <t>Položka zahrnuje
- dodávku předepsaného kameniva
- mimostaveništní a vnitrostaveništní dopravu a jeho uložení
- není-li v zadávací dokumentaci uvedeno jinak, jedná se o nakupovaný materiál
Položka nezahrnuje:
- x</t>
  </si>
  <si>
    <t>21461C</t>
  </si>
  <si>
    <t>SEPARAČNÍ GEOTEXTILIE DO 300G/M2</t>
  </si>
  <si>
    <t>Pod výměnou podloží
SEPARAČNÍ NETKANÁ GEOTEXTILIE 
(min. 300g/m2, CBR&gt; 3kN, tažnost &gt; 50%, odolnost proti proražení &lt; 10 mm)</t>
  </si>
  <si>
    <t>85 = 85,000 [A]_x000d_
 "Plocha rozšířená dle ACAD"</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</si>
  <si>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</si>
  <si>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Štěrkodrť ŠDa 0/63 Ge tl. 250 mm dle ČSN 73 6126-1</t>
  </si>
  <si>
    <t>57</t>
  </si>
  <si>
    <t>X1</t>
  </si>
  <si>
    <t>VÝZTUŽNÁ ARAMIDOVÁ VLÁKNA</t>
  </si>
  <si>
    <t xml:space="preserve">Výztužná vlákna z aramidu do asfaltového koberce mod. ACO 11+  tl. 40 mm.
KONSTRUKCE VOZOVKY VYZTUŽENÁ SYNTETICKÝMI VLÁKNY:
asfaltové vrstvy budou vyztuženy syntetickými vlákny s touto technickou specifikací: 
- min. délka 19 mm 
- pevnost v tahu min. 2 700 N/mm2 
- min. teplota tání 400°C 
- inertní vůči alkáliím a kyselinám 
1t asfaltové směsi = 1 sáček aramidových vláken</t>
  </si>
  <si>
    <t>73 = 73,000 [A]_x000d_
 A*0,04*2,4 = 7,008 [B]_x000d_
 7 = 7,000 [C]_x000d_
 "Plocha * tl. * objemová hmotnost"</t>
  </si>
  <si>
    <t>X2</t>
  </si>
  <si>
    <t xml:space="preserve">Výztužná vlákna z aramidu do asfaltového koberce mod. ACL 16+  tl. 60 mm.
KONSTRUKCE VOZOVKY VYZTUŽENÁ SYNTETICKÝMI VLÁKNY:
 asfaltové vrstvy budou vyztuženy syntetickými vlákny s touto technickou specifikací: 
- min. délka 19 mm 
- pevnost v tahu min. 2 700 N/mm2 
- min. teplota tání 400°C 
- inertní vůči alkáliím a kyselinám 
1t asfaltové směsi = 1 sáček aramidových vláken</t>
  </si>
  <si>
    <t>73 = 73,000 [A]_x000d_
 A*0,06*2,4 = 10,512 [B]_x000d_
 11 = 11,000 [C]_x000d_
 "Plocha * tl. * objemová hmotnost"</t>
  </si>
  <si>
    <t>X3</t>
  </si>
  <si>
    <t xml:space="preserve">Výztužná vlákna z aramidu do asfaltového koberce mod. ACP 16+  tl. 50 mm.
KONSTRUKCE VOZOVKY VYZTUŽENÁ SYNTETICKÝMI VLÁKNY:
asfaltové vrstvy budou vyztuženy syntetickými vlákny s touto technickou specifikací: 
- min. délka 19 mm 
- pevnost v tahu min. 2 700 N/mm2 
- min. teplota tání 400°C 
- inertní vůči alkáliím a kyselinám 
1t asfaltové směsi = 1 sáček aramidových vláken</t>
  </si>
  <si>
    <t>73 = 73,000 [A]_x000d_
 A*0,05*2,4 = 8,760 [B]_x000d_
 9 = 9,000 [C]_x000d_
 "Plocha * tl. * objemová hmotnost"</t>
  </si>
  <si>
    <t>572214</t>
  </si>
  <si>
    <t>SPOJOVACÍ POSTŘIK Z MODIFIK EMULZE DO 0,5KG/M2</t>
  </si>
  <si>
    <t>Na vrstvě ACP 16+
Spojovací postřik z modifik. kationaktiv. asf. emulze 0.3kg/m2 dle ČSN 73 6129</t>
  </si>
  <si>
    <t>73 = 73,000 [A]_x000d_
 "Plocha rozšířená dle ACAD"</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</si>
  <si>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</si>
  <si>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Na vrstvě ACL 16+
Spojovací postřik z modifik. kationaktiv. asf. emulze 0.3kg/m2 dle ČSN 73 6129</t>
  </si>
  <si>
    <t>574B34</t>
  </si>
  <si>
    <t>ASFALTOVÝ BETON PRO OBRUSNÉ VRSTVY MODIFIK ACO 11+ TL. 40MM</t>
  </si>
  <si>
    <t xml:space="preserve">Asfaltový beton ACO 11+   pro obrusné vrstvy s polymerem modifikovaným asfaltovým pojivem PMB 25/55-60; tl. 40 mm 
dle ČSN EN 13108-1 a ČSN 736121</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</si>
  <si>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</si>
  <si>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</si>
  <si>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</si>
  <si>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 xml:space="preserve">Asfaltový beton pro ložné vrstvy ACL16+  s polymerem modifikovaným asfaltovým pojivem PMB 25/55-60; tl .60 mm 
dle ČSN EN 13108-1 a ČSN 736121</t>
  </si>
  <si>
    <t>574F46</t>
  </si>
  <si>
    <t>ASFALTOVÝ BETON PRO PODKLADNÍ VRSTVY MODIFIK ACP 16+, 16S TL. 50MM</t>
  </si>
  <si>
    <t>Asfaltový beton pro podkladní vrstvy ACP 16+ s polymerem modifikovaným asfaltovým pojivem PMB 25/55-60; tl. 50 mm 
dle ČSN EN 13108-1 a ČSN 736121</t>
  </si>
  <si>
    <t>1 = 1,000 [A]_x000d_
 "Dle situace"</t>
  </si>
  <si>
    <t>89923</t>
  </si>
  <si>
    <t>VÝŠKOVÁ ÚPRAVA KRYCÍCH HRNCŮ</t>
  </si>
  <si>
    <t>914131</t>
  </si>
  <si>
    <t>DOPRAVNÍ ZNAČKY ZÁKLADNÍ VELIKOSTI OCELOVÉ FÓLIE TŘ 2 - DODÁVKA A MONTÁŽ</t>
  </si>
  <si>
    <t>Položka zahrnuje:
- dodávku a montáž značek v požadovaném provedení
Položka nezahrnuje:
- x</t>
  </si>
  <si>
    <t>914133</t>
  </si>
  <si>
    <t>DOPRAVNÍ ZNAČKY ZÁKLADNÍ VELIKOSTI OCELOVÉ FÓLIE TŘ 2 - DEMONTÁŽ</t>
  </si>
  <si>
    <t>Včetně odvozu a likvidace v režii zhotovitele.</t>
  </si>
  <si>
    <t>3 = 3,000 [A]</t>
  </si>
  <si>
    <t>Položka zahrnuje:
- odstranění, demontáž a odklizení materiálu s odvozem na předepsané místo
Položka nezahrnuje:
- x</t>
  </si>
  <si>
    <t>25,3 = 25,300 [A]_x000d_
 "Délka dle stuace ACAD"</t>
  </si>
  <si>
    <t>SILNIČNÍ OBRUBNÍK NÁJEZDOVÝ 
150 x 150 mm VČETNĚ BET. LOŽE C16/20nXF1
tl. 100mm,</t>
  </si>
  <si>
    <t>3,8 = 3,800 [A]_x000d_
 "Délka dle stuace ACAD"</t>
  </si>
  <si>
    <t>919113</t>
  </si>
  <si>
    <t>ŘEZÁNÍ ASFALTOVÉHO KRYTU VOZOVEK TL DO 150MM</t>
  </si>
  <si>
    <t>Položka zahrnuje:
- řezání vozovkové vrstvy v předepsané tloušťce
- spotřeba vody
Položka nezahrnuje:
- x</t>
  </si>
  <si>
    <t>931324</t>
  </si>
  <si>
    <t>TĚSNĚNÍ DILATAČ SPAR ASF ZÁLIVKOU MODIFIK PRŮŘ DO 400MM2</t>
  </si>
  <si>
    <t>Položka zahrnuje:
- dodávku a osazení předepsaného materiálu
- očištění ploch spáry před úpravou
- očištění okolí spáry po úpravě
Položka nezahrnuje:
- těsnící profil</t>
  </si>
  <si>
    <t>Včetně odvozu v režii zhotovitele. Odvozná vzdálenost v režii zhotovitele.
Poplatek v "014112.B"</t>
  </si>
  <si>
    <t>"Lože bourané přídlažby:"_x000d_
 17*0,25*0,1 = 0,425 [A]_x000d_
 "Lože bourané přídlažby z kostek `11356`"_x000d_
 1*0,2*0,1 = 0,020 [B]_x000d_
 "Bet lože obruby z `11352`"_x000d_
 17*0,1 = 1,700 [C]_x000d_
 Celkem: A+B+C = 2,145 [D]</t>
  </si>
  <si>
    <t>SO 103.3</t>
  </si>
  <si>
    <t>Chodníky a vjezd (stavba přechodu)</t>
  </si>
  <si>
    <t>`11313` 1,2*2,4 = 2,880 [A]</t>
  </si>
  <si>
    <t>`12373.A` 4,000*2,0 = 8,000 [A]_x000d_
 `11332` 34,540*1,9 = 65,626 [D]_x000d_
 Celkem: A+D = 73,626 [F]</t>
  </si>
  <si>
    <t>`11318` 11,920*2,0 = 23,840 [A]_x000d_
 `11352` 32,00*0,10*0,25*2,3 = 1,840 [E]_x000d_
 `96615` 2,520*2,3 = 5,796 [F]_x000d_
 Celkem: A+E+F = 31,476 [G]</t>
  </si>
  <si>
    <t>Jen se souhlasem investora!
O nutnosti kácení keřů s náhradní výsadbou bude rozhodnuto na KD stavby.</t>
  </si>
  <si>
    <t>"cca. 40 ks"_x000d_
 12 = 12,000 [A]</t>
  </si>
  <si>
    <t>Odhumusování: (tl.) 0,1m x 16m2 = 1,6m3
Včetně odvozu a uložení na meziskládku, materiál bude použit zpět na stavbě v položce "18222"</t>
  </si>
  <si>
    <t>16 = 16,000 [A]</t>
  </si>
  <si>
    <t>Včetně odvozu v režii zhotovitele, odvozná vzdálenost v režii zhotovitele.
předpoklad "ručního" odstranění vzhledem k blízkosti staré zástavby
Poplatek v "014102.D"</t>
  </si>
  <si>
    <t>"předpoklad `ručního` odstranění vzhledem k blízkosti staré zástavby"_x000d_
 8*0,15 = 1,200 [A]_x000d_
 "Plocha * tl."</t>
  </si>
  <si>
    <t>14*0,25*0,1 = 0,350 [A]_x000d_
 "délka * šířka * tl."</t>
  </si>
  <si>
    <t>149 = 149,000 [A]_x000d_
 A*0,08 = 11,920 [B]_x000d_
 "Plocha dle ACAD * tl."</t>
  </si>
  <si>
    <t>Odstranění "štěrkového" lože dlažby a asfaltu.
Další prohloubení v "12373"
Včetně odvozu v režii zhotovitele, odvozná vzdálenost v režii zhotovitele.
Poplatek za skládku a uložení vyčíslen zvlášť. "014112.A"</t>
  </si>
  <si>
    <t>149+8 = 157,000 [A]_x000d_
 A*(0,3-0,08) = 34,540 [B]_x000d_
 "Plocha dle ACAD * uvažovaná tl."</t>
  </si>
  <si>
    <t>Včetně odvozu v režii zhotovitele, odvozná vzdálenost v režii zhotovitele.
pozn: odstranění bet. lože v "96615"
poplatek v "014112.B"</t>
  </si>
  <si>
    <t>32chodníková = 32,000 [B]_x000d_
 Celkem: B = 32,000 [C]</t>
  </si>
  <si>
    <t>Drobné odkopy po odstranění stávajících chodníků pro zřízení nových konstrukčních vrstev a úpravy.
Včetně odvozu v režii zhotovitele, odvozná vzdálenost v režii zhotovitele.
Poplatek za skládku a uložení vyčíslen zvlášť. "014112.A"</t>
  </si>
  <si>
    <t>4 = 4,000 [A]_x000d_
 "Kubatura planimetrováním příčných řezů"</t>
  </si>
  <si>
    <t>Kompletní manipulace vodorovná i svislá pro položky:</t>
  </si>
  <si>
    <t>`18222` 1,6 = 1,600 [A]</t>
  </si>
  <si>
    <t>8,8*0,15 = 1,320 [A]</t>
  </si>
  <si>
    <t>`12373.A` 4,000 = 4,000 [A]</t>
  </si>
  <si>
    <t>NÁSYPOVÝ MATERIÁL - ZEMINA VHODNÁ DO AKTIVNÍ ZÓNY DLE ČSN 736133</t>
  </si>
  <si>
    <t>"NÁSYP=DOPLNĚNÍ MATERIÁLU: "_x000d_
 "podél SO 103.1: 3,28m3 "_x000d_
 "podél SO 103.2 vpravo: 7mx0,09= 0,63m3"_x000d_
 "plocha před farou: 0,47m2(z PŘ 0,04 hodnota 0,36m2 navýšená)x15m= cca 7m3 "_x000d_
 3,28+0,63+7 = 10,910 [A]_x000d_
 Celkem: A = 10,910 [B]</t>
  </si>
  <si>
    <t>Drobné dosypávky a obsypávky.
Hlavní násypy a reprofilace v "17180"</t>
  </si>
  <si>
    <t>1 = 1,000 [A]_x000d_
 "Doplněk k `17180`"</t>
  </si>
  <si>
    <t>"reliéfní dlažba tl. 80 mm:"_x000d_
 14,5 = 14,500 [A]_x000d_
 "distanční dlažba tl. 80 mm:"_x000d_
 56 = 56,000 [B]_x000d_
 "beton dlažba 200/100/80 (barva šedá):"_x000d_
 154,7 = 154,700 [C]_x000d_
 "beton dlažba 200/100/80 (barva červená):"_x000d_
 12,2 = 12,200 [D]_x000d_
 "betonová dlažba 200/200/80 v barvě červené:"_x000d_
 7,7 = 7,700 [E]_x000d_
 Celkem: A+B+C+D+E = 245,100 [F]</t>
  </si>
  <si>
    <t>19,5 = 19,500 [A]_x000d_
 "Dle ACAD"</t>
  </si>
  <si>
    <t>Materiál bude použit z položky "11130"
Manipulace s materiálem v "12573"</t>
  </si>
  <si>
    <t>(1/0,15)*1,6 = 10,667 [A]_x000d_
 "1,6m3 z položky `11130` postačí na 10,7m2 v tl 15cm potřeba 19,5 m2"_x000d_
 "19,5-10,7=8,8m2 v položce `18222.R` "</t>
  </si>
  <si>
    <t>"1,6m3 z položky `11130` postačí na 10,7m2 potřeba 19,5 m2"_x000d_
 "19,5-10,7=8,8m2 "_x000d_
 8,8 = 8,800 [A]</t>
  </si>
  <si>
    <t>184A1</t>
  </si>
  <si>
    <t>VYSAZOVÁNÍ KEŘŮ LISTNATÝCH S BALEM VČETNĚ VÝKOPU JAMKY</t>
  </si>
  <si>
    <t>40 = 40,000 [A]</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</si>
  <si>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</si>
  <si>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Se souhlasem investora!
Bude rozhodnuto na KD stavby.
Pro navázání nových dlažeb na navazující plochy zástavby.</t>
  </si>
  <si>
    <t>6 = 6,000 [A]</t>
  </si>
  <si>
    <t>56330</t>
  </si>
  <si>
    <t>VOZOVKOVÉ VRSTVY ZE ŠTĚRKODRTI</t>
  </si>
  <si>
    <t>Zpevnění v oblasti fary
Štěrková vrstva tl. min. 15 cm.
ŠDa 0/32 Ge</t>
  </si>
  <si>
    <t>3,3*0,25 = 0,825 [A]_x000d_
 "Plocha * tl."</t>
  </si>
  <si>
    <t>567101</t>
  </si>
  <si>
    <t>VRSTVY PRO OBNOVU A OPRAVY Z PODKLADNÍHO BETONU</t>
  </si>
  <si>
    <t>V místech napojení nových konstrukcí na stávající stav. 
Například v místech napojení nových dlažeb na zástavbu.</t>
  </si>
  <si>
    <t>1 = 1,000 [A]_x000d_
 "O rozsahu bude rozhodnuto na KD stavby"</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</si>
  <si>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
- úpravu povrchu krytu</t>
  </si>
  <si>
    <t>58251</t>
  </si>
  <si>
    <t>DLÁŽDĚNÉ KRYTY Z BETONOVÝCH DLAŽDIC DO LOŽE Z KAMENIVA</t>
  </si>
  <si>
    <t>Betonová dlažba distanční tl. 80mm; dle ČSN 73 6131
Včetně lože z drceného kameniva fr. 4/8 tl. 40 mm dle ČSN 73 6126-1
Včetně dořezů a zapravení spar.</t>
  </si>
  <si>
    <t>56 = 56,000 [A]_x000d_
 "Plocha dle ACAD|"</t>
  </si>
  <si>
    <t>dlažba zámková šedá 200x100x80 dle ČSN 73 6131
Včetně lože z drceného kameniva fr. 4/8 tl. 40 mm dle ČSN 73 6126-1
Včetně dořezů a zapravení spar.</t>
  </si>
  <si>
    <t>"beton dlažba 200/100/80 (barva šedá):"_x000d_
 154,7 = 154,700 [C]_x000d_
 "Plocha dle ACAD|"</t>
  </si>
  <si>
    <t>582615</t>
  </si>
  <si>
    <t>KRYTY Z BETON DLAŽDIC SE ZÁMKEM BAREV TL 80MM DO LOŽE Z KAM</t>
  </si>
  <si>
    <t>12,2 = 12,200 [A]_x000d_
 "Plocha de ACAD"</t>
  </si>
  <si>
    <t xml:space="preserve">dlažba zámková barevná  200x100x80 dle ČSN 73 6131
Včetně lože z drceného kameniva fr. 4/8 tl. 40 mm dle ČSN 73 6126-1
Včetně dořezů a zapravení spar.</t>
  </si>
  <si>
    <t>"`pásek červené dlažby`"_x000d_
 7,7 = 7,700 [A]_x000d_
 "Plocha dle ACAD|"</t>
  </si>
  <si>
    <t>Betonová dlažba zámková 200/100 barevná reliéfní tl. 80mm; dle ČSN 73 6131
Včetně lože z drceného kameniva fr. 4/8 tl. 40 mm dle ČSN 73 6126-1
Včetně dořezů a zapravení spar.</t>
  </si>
  <si>
    <t>14,5 = 14,500 [A]_x000d_
 "Plocha dle ACAD"</t>
  </si>
  <si>
    <t>37*0,5 = 18,500 [A]</t>
  </si>
  <si>
    <t>CHODNÍKOVÝ OBRUBNÍK 100 x 250 mm 
DO BETONOVÉHO LOŽE C16/20nXF1
tl. 100mm, VÝŠKA OBRUBY 6 cm</t>
  </si>
  <si>
    <t>33,5 = 33,500 [A]_x000d_
 "Dle ACAD"</t>
  </si>
  <si>
    <t>Včetně odvozu v režii zhotovitele. Odvozná vzdálenost v režii zhotovitele.</t>
  </si>
  <si>
    <t>"Lože bourané přídlažby z kostek `11356`"_x000d_
 14*0,2*0,1 = 0,280 [C]_x000d_
 "Základ bourané obruby:"_x000d_
 (32)*0,07 = 2,240 [B]_x000d_
 Celkem: C+B = 2,520 [D]</t>
  </si>
  <si>
    <t>SO 103</t>
  </si>
  <si>
    <t>Parkovací plochy</t>
  </si>
  <si>
    <t>`11313` 17,200*2,4 = 41,280 [A]</t>
  </si>
  <si>
    <t xml:space="preserve">`12373` 339,617*2,0 = 679,234 [A]_x000d_
    `13273` 8,550*2,0 = 17,100 [B]_x000d_
 Celkem: A+B = 696,334 [D]</t>
  </si>
  <si>
    <t xml:space="preserve">`11318` 18,665*2,0 = 37,330 [A]_x000d_
       `11352` 15,300*0,10*0,25*2,3 = 0,880 [E]_x000d_
       `96615` 2,386*2,3 = 5,488 [F]_x000d_
 Celkem: A+E+F = 43,698 [G]</t>
  </si>
  <si>
    <t>31,9+77,0+63,1 = 172,000 [A]_x000d_
 A*0,1 = 17,200 [B]</t>
  </si>
  <si>
    <t>71,9*0,1 = 7,190 [A]</t>
  </si>
  <si>
    <t>0,35+21,76+61,03+3,49+10,51+136,17 = 233,310 [A]_x000d_
 A*0,08 = 18,665 [B]_x000d_
 "Plocha dle ACAD * tl."</t>
  </si>
  <si>
    <t>Včetně odvozu v režii zhotovitele, odvozná vzdálenost v režii zhotovitele.
pozn: odstranění bet. lože v "96615"
Poplatek v "014112.B"</t>
  </si>
  <si>
    <t>1,6+1,1+6,4+1,1+5,1 = 15,300 [A]</t>
  </si>
  <si>
    <t>Odkopy pro zřízení nových konstrukčních vrstev parkovacích ploch.
Včetně odvozu v režii zhotovitele, odvozná vzdálenost v režii zhotovitele.
Poplatek za skládku a uložení vyčíslen zvlášť. "014112.A"</t>
  </si>
  <si>
    <t>"odkop pod odstraňovaným asf. `11333`"_x000d_
 172*0,27 = 46,440 [A]_x000d_
 "odkop pod odstraňovanou kostkou. `11317`"_x000d_
 71,9*0,27 = 19,413 [B]_x000d_
 "odkop pod odstraňovanou dlažbou. `11318`"_x000d_
 233,3*(0,37-0,08) = 67,657 [C]_x000d_
 "odkop pod odstraňovaným betonem. `96615`"_x000d_
 4,3*(0,37-0,20) = 0,731 [D]_x000d_
 "v ploše bez stávajícího zpevnění"_x000d_
 (8,09+10,53+24,51+26,46+15,72+13,51+54,75+26,35+28,41+36,55+28,16+33,64+3,41+72,64+128,52+43,82)*0,37 = 205,376 [E]_x000d_
 Celkem: A+B+C+D+E = 339,617 [F]</t>
  </si>
  <si>
    <t>528*0,15 = 79,200 [A]_x000d_
 "Dle ACAD"</t>
  </si>
  <si>
    <t xml:space="preserve">LO5 dl. 11m (přípojka 2,5m) + LO7 dl. 18,8m (přípojka  3,2m)
Včetně odvozu v režii zhotovitele, odvozná vzdálenost v režii zhotovitele.
Poplatek za skládku a uložení vyčíslen zvlášť. "014112.A"</t>
  </si>
  <si>
    <t>(2,5+3,2)*1,5*1,0 = 8,550 [A]</t>
  </si>
  <si>
    <t>`12373` 339,617 = 339,617 [A]_x000d_
 `13273` 8,550 = 8,550 [B]_x000d_
 Celkem: A+B = 348,167 [C]</t>
  </si>
  <si>
    <t>(402,2+2,4)*0,06 = 24,276 [A]_x000d_
 "(délka dle ACAD)* plocha v př. řezu"</t>
  </si>
  <si>
    <t>50 = 50,000 [A]_x000d_
 "Na základě PŘ"</t>
  </si>
  <si>
    <t xml:space="preserve">LO5 dl. 11m (přípojka 2,5m) + LO7 dl. 18,8m (přípojka  3,2m)</t>
  </si>
  <si>
    <t>(2,5+3,2)*0,506 = 2,884 [A]</t>
  </si>
  <si>
    <t>1003,4+58,0 = 1061,400 [A]_x000d_
 (2,5+3,2)*1,0 = 5,700 [B]_x000d_
 "Plocha dle ACAD"</t>
  </si>
  <si>
    <t>528 = 528,000 [A]_x000d_
 "Dle ACAD"</t>
  </si>
  <si>
    <t>272313</t>
  </si>
  <si>
    <t>ZÁKLADY Z PROSTÉHO BETONU DO C16/20</t>
  </si>
  <si>
    <t>(11+18,8)*0,03 = 0,894 [A]_x000d_
 "Délka * pl. v př. řezu =m3"</t>
  </si>
  <si>
    <t>(2,5+3,2)*1,0*0,1 = 0,570 [A]</t>
  </si>
  <si>
    <t>Rozšíření vrstvy ŠD pod obrubu.
Štěrkodrť ŠDb 0/32 Ge tl. 250mm dle ČSN 73 6126-1</t>
  </si>
  <si>
    <t>(402,2+2,4)*0,05 = 20,230 [A]_x000d_
 "(délka dle ACAD)* plocha v př. řezu"</t>
  </si>
  <si>
    <t>Štěrkodrť ŠDb 0/32 Ge tl. 250mm dle ČSN 73 6126-1</t>
  </si>
  <si>
    <t>1003 (tl. 250mm) = 1003,000 [A]_x000d_
 58(tl. 230mm) = 58,000 [B]_x000d_
 Celkem: A+B = 1061,000 [C]</t>
  </si>
  <si>
    <t>(1003,4+58)-32 = 1029,400 [A]_x000d_
 "Celková plocha-barevná"</t>
  </si>
  <si>
    <t xml:space="preserve">Kontrastní barva pro oddělení jednotlivývh stání.
Betonová dlažba distanční barevná  tl. 80mm; dle ČSN 73 6131
Včetně lože z drceného kameniva fr. 4/8 tl. 40 mm dle ČSN 73 6126-1
Včetně dořezů a zapravení spar.</t>
  </si>
  <si>
    <t>6,5*4+12*2+5,9+6,05+6,18+27*5+5*5,125 = 228,755 [A]_x000d_
 A*0,14 = 32,026 [B]_x000d_
 "Dle situace ACAD"</t>
  </si>
  <si>
    <t>2,5+3,2 = 5,700 [A]</t>
  </si>
  <si>
    <t>897542</t>
  </si>
  <si>
    <t>VPUSŤ ODVOD ŽLABŮ Z POLYMERBETONU SV. ŠÍŘKY DO 150MM</t>
  </si>
  <si>
    <t>Položka zahrnuje:
- dodávku a osazení předepsaného dílce včetně mříže
Položka nezahrnuje:
- předepsané podkladní konstrukce</t>
  </si>
  <si>
    <t xml:space="preserve">LO5 dl. 11m (přípojka 2,5m) + LO7 dl. 18,8m (přípojka  3,2m)
Včetně veškerých prací, materiálů a postupů spojených se zapravením v oblasti napojení rušené přípojky na hl. kan. řád.
Dle příslušných požadavků správce dotčené sítě.</t>
  </si>
  <si>
    <t>2*0,5 = 1,000 [A]</t>
  </si>
  <si>
    <t>6 = 6,000 [A]_x000d_
 "Dle ACAD"</t>
  </si>
  <si>
    <t>5 = 5,000 [A]_x000d_
 "Dle ACAD"</t>
  </si>
  <si>
    <t>914913</t>
  </si>
  <si>
    <t>SLOUPKY A STOJKY DZ Z OCEL TRUBEK ZABETON DEMONTÁŽ</t>
  </si>
  <si>
    <t>1 = 1,000 [A]_x000d_
 "Dle ACAD"</t>
  </si>
  <si>
    <t>914941</t>
  </si>
  <si>
    <t>SLOUPKY A STOJKY DOPRAVNÍCH ZNAČEK Z HLINÍK TRUBEK DO PATKY - DODÁVKA A MONTÁŽ</t>
  </si>
  <si>
    <t>Položka zahrnuje:
- sloupky
- upevňovací zařízení
- osazení (betonová patka, zemní práce)
Položka nezahrnuje:
- x</t>
  </si>
  <si>
    <t>402,2 = 402,200 [A]_x000d_
 "Dle ACAD"</t>
  </si>
  <si>
    <t>2,4 = 2,400 [A]_x000d_
 "Dle ACAD"</t>
  </si>
  <si>
    <t>93542</t>
  </si>
  <si>
    <t>ŽLABY Z DÍLCŮ Z POLYMERBETONU SVĚTLÉ ŠÍŘKY DO 150MM VČETNĚ MŘÍŽÍ</t>
  </si>
  <si>
    <t>11+18,8 = 29,800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</si>
  <si>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</si>
  <si>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"Zpevněná plocha betonem:"_x000d_
 4,28*0,2 = 0,856 [A]_x000d_
 "Plocha dle ACAD *tl."_x000d_
 "Základ bourané obruby:"_x000d_
 15,3*0,1 = 1,530 [B]_x000d_
 Celkem: A+B = 2,386 [C]</t>
  </si>
  <si>
    <t>96652</t>
  </si>
  <si>
    <t>ODSTRANĚNÍ ŽLABŮ Z DÍLCŮ (VČET ŠTĚRBINOVÝCH) ŠÍŘKY 150MM</t>
  </si>
  <si>
    <t>12 = 12,000 [A]_x000d_
 "Dle situace ACAD"</t>
  </si>
  <si>
    <t>Položka zahrnuje:
- vybourání žlabů včetně podkladních vrstev a eventuelních mříží
- veškerou manipulaci s vybouranou sutí a hmotami včetně uložení na skládku</t>
  </si>
  <si>
    <t>SO 104</t>
  </si>
  <si>
    <t>Napojení místních a účelových komunikací</t>
  </si>
  <si>
    <t>`11313` 7,840*2,4 = 18,816 [A]</t>
  </si>
  <si>
    <t>zemina z výkopů, nestmelené podkladní vrstvy ŠD (i zahliněné), kamení, kostky a dlažby z kamene</t>
  </si>
  <si>
    <t>`12373.A` 76,377*2,0 = 152,754 [A]</t>
  </si>
  <si>
    <t xml:space="preserve">`11352` 58,500*0,15*0,25*2,3 = 5,046 [E]_x000d_
     `96615` 5,850*2,3 = 13,455 [F]</t>
  </si>
  <si>
    <t>`12373.B` 31,320*2,0 = 62,640 [A]</t>
  </si>
  <si>
    <t>78,4 = 78,400 [A]_x000d_
 A*0,1 = 7,840 [B]</t>
  </si>
  <si>
    <t>3,6*0,2 = 0,720 [A]_x000d_
 "Délka * š."</t>
  </si>
  <si>
    <t>Včetně odvozu a v režii zhotovitele, odvozná vzdálenost v režii zhotovitele.
pozn: odstranění bet. lože v "96615"
Poplatek v "014112.B"</t>
  </si>
  <si>
    <t>58,5 = 58,500 [A]_x000d_
 "Dle situace ACAD"</t>
  </si>
  <si>
    <t>"odkop pod odstraňovaným asf. `113338`"_x000d_
 78,4*(0,40-0,10) = 23,520 [A]_x000d_
 "odkop pod předlažďovanou dlažbou. `113188`"_x000d_
 130,9*(0,370-0,08)+12,6*0,37 = 42,623 [C]_x000d_
 "v ploše bez stávajícího zpevnění""(pro předlažďované+kousek nového)"_x000d_
 (32,3)*0,2+10,2*0,37 = 10,234 [G]_x000d_
 Celkem: A+C+G = 76,377 [H]</t>
  </si>
  <si>
    <t>Odkopy pro zřízení sanace podloží.
Včetně odvozu v režii zhotovitele, odvozná vzdálenost v režii zhotovitele.
Poplatek za skládku a uložení vyčíslen zvlášť. "014112.F"Odkopy pro zřízení sanace podloží.
Včetně odvozu v režii zhotovitele, odvozná vzdálenost v režii zhotovitele.
Poplatek za skládku a uložení vyčíslen zvlášť. "014112.F"</t>
  </si>
  <si>
    <t>78,3*0,4 = 31,320 [A]_x000d_
 "Plocha dle ACAD * tl."</t>
  </si>
  <si>
    <t>`12373.A` 76,377 = 76,377 [A]_x000d_
 `12373.B` 31,320 = 31,320 [B]_x000d_
 Celkem: A+B = 107,697 [C]</t>
  </si>
  <si>
    <t>(57,3+40+19,4)*0,04 = 4,668 [A]_x000d_
 "(délka dle ACAD)* plocha v př. řezu"</t>
  </si>
  <si>
    <t>5 = 5,000 [A]_x000d_
 "Na základě PŘ"</t>
  </si>
  <si>
    <t>241,5 = 241,500 [A]_x000d_
 "Plocha dle ACAD * tl."</t>
  </si>
  <si>
    <t>130,9 = 130,900 [A]_x000d_
 "Plocha dle ACAD"</t>
  </si>
  <si>
    <t>asf. napojení
Štěrkodrť ŠDa 0/63 Ge tl. 250 mm dle ČSN 73 6126-1</t>
  </si>
  <si>
    <t>78,3 = 78,300 [A]_x000d_
 "Plocha dle ACAD"</t>
  </si>
  <si>
    <t>dlažděné napojení
Štěrkodrť ŠDb 0/32 Ge tl. 250 mm dle ČSN 73 6126-1</t>
  </si>
  <si>
    <t>130,9+12,6 = 143,500 [A]_x000d_
 "Plocha dle ACAD"</t>
  </si>
  <si>
    <t>56364</t>
  </si>
  <si>
    <t>VOZOVKOVÉ VRSTVY Z RECYKLOVANÉHO MATERIÁLU TL DO 200MM</t>
  </si>
  <si>
    <t>NEZPEVNĚNÝ
Asfaltový recyklát (odfrézovaný materiál) min. frakce 0-22, tl. 200mm, asf. nátěr
Materiál bude použit z SO 101 "11372.B"</t>
  </si>
  <si>
    <t>32,3 = 32,300 [A]_x000d_
 "Dle situace ACAD"</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</si>
  <si>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</si>
  <si>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572213</t>
  </si>
  <si>
    <t>SPOJOVACÍ POSTŘIK Z EMULZE DO 0,5KG/M2</t>
  </si>
  <si>
    <t>Na vrstvě ACP 16+
Spojovací postřik z kationaktiv. asf. emulze 0.3kg/m2; PS-C dle ČSN 73 6129</t>
  </si>
  <si>
    <t>Na vrstvě ACL 16+
Spojovací postřik z kationaktiv. asf. emulze 0.3kg/m2; PS-C dle ČSN 73 6129</t>
  </si>
  <si>
    <t>572413</t>
  </si>
  <si>
    <t>JEDNOVRSTVÝ NÁTĚR Z EMULZE DO 0,5KG/M2 S PODRCENÍM</t>
  </si>
  <si>
    <t>Povrchová uprava nezpevněného napojení</t>
  </si>
  <si>
    <t>Položka zahrnuje:
- dodání všech předepsaných materiálů pro nátěry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</si>
  <si>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</si>
  <si>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</si>
  <si>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Asfaltový beton pro obrusné vrstvy; ACO 11+; tl 40 mm; dle ČSN EN 13108-1 a ČSN 736121</t>
  </si>
  <si>
    <t>574C56</t>
  </si>
  <si>
    <t>ASFALTOVÝ BETON PRO LOŽNÍ VRSTVY ACL 16+, 16S TL. 60MM</t>
  </si>
  <si>
    <t>Asfaltový beton pro ložné vrstvy; ACL 16+; tl 60 mm; dle ČSN EN 13108-1 a ČSN 736121</t>
  </si>
  <si>
    <t>574E46</t>
  </si>
  <si>
    <t>ASFALTOVÝ BETON PRO PODKLADNÍ VRSTVY ACP 16+, 16S TL. 50MM</t>
  </si>
  <si>
    <t>Asfaltový beton pro podkladní vrstvy ACP 16+; tl 50 mm; dle ČSN EN 13108-1 a ČSN 736121</t>
  </si>
  <si>
    <t>Betonová dlažba zámková šedá tl. 80mm; dle ČSN 73 6131
Včetně lože z drceného kameniva fr. 4/8 tl. 40 mm dle ČSN 73 6126-1
Včetně dořezů a zapravení spar.</t>
  </si>
  <si>
    <t>12,6 = 12,600 [A]_x000d_
 "Plocha dle ACAD"</t>
  </si>
  <si>
    <t>19,4 = 19,400 [A]_x000d_
 "Dle ACAD"</t>
  </si>
  <si>
    <t>57,3 = 57,300 [A]_x000d_
 "Dle ACAD"</t>
  </si>
  <si>
    <t>40 = 40,000 [A]_x000d_
 "Dle ACAD"</t>
  </si>
  <si>
    <t>"Základ bourané obruby:"_x000d_
 58,5*0,1 = 5,850 [A]</t>
  </si>
  <si>
    <t>SO 106</t>
  </si>
  <si>
    <t>Vjezdy</t>
  </si>
  <si>
    <t>`11313` 19,680*2,4 = 47,232 [A]</t>
  </si>
  <si>
    <t>zemina z výkopů, nestmelené podkladní vrstvy ŠD (i zahliněné), kamení,</t>
  </si>
  <si>
    <t xml:space="preserve">`12373.A` 408,604*2,0 = 817,208 [A]_x000d_
      `13273` 9,600*2,0 = 19,200 [C]_x000d_
 Celkem: A+C = 836,408 [E]</t>
  </si>
  <si>
    <t xml:space="preserve">`11318` 50,200*2,0 = 100,400 [A]_x000d_
      `11352` 293,700*0,15*0,25*2,3 = 25,332 [E]_x000d_
      `96615` 40,800*2,3 = 93,840 [F]_x000d_
 Celkem: A+E+F = 219,572 [G]</t>
  </si>
  <si>
    <t>`123738.B` 27,400*2,0 = 54,800 [A]</t>
  </si>
  <si>
    <t>196,8 = 196,800 [A]_x000d_
 A*0,1 = 19,680 [B]</t>
  </si>
  <si>
    <t>129,7*0,1 = 12,970 [A]</t>
  </si>
  <si>
    <t>627,5 = 627,500 [A]_x000d_
 A*0,08 = 50,200 [B]_x000d_
 "Plocha dle ACAD * tl."</t>
  </si>
  <si>
    <t xml:space="preserve">Včetně odvozu a likvidace v režii zhotovitele  
Odvozná vzdálenost v režii zhotovitele.</t>
  </si>
  <si>
    <t>293,7 = 293,700 [A]_x000d_
 "Dle situace ACAD"</t>
  </si>
  <si>
    <t>"odkop pod odstraňovaným asf. `113338`"_x000d_
 196,8*(0,40-0,10) = 59,040 [A]_x000d_
 "odkop pod odstraňovanou kostkou. `113178`"_x000d_
 129,7*(0,370-0,10) = 35,019 [B]_x000d_
 "odkop pod odstraňovanou dlažbou. `113188`"_x000d_
 627,5*(0,370-0,08) = 181,975 [C]_x000d_
 "odkop pod odstraňovaným betonem. `966158`"_x000d_
 56,8*(0,370-0,20) = 9,656 [D]_x000d_
 "v ploše bez stávajícího zpevnění"_x000d_
 (332,2)*0,37 = 122,914 [G]_x000d_
 Celkem: A+B+C+D+G = 408,604 [H]</t>
  </si>
  <si>
    <t>Odkopy pro zřízení sanace podloží u asf. sjezdů.
Včetně odvozu v režii zhotovitele, odvozná vzdálenost v režii zhotovitele.
Poplatek za skládku a uložení vyčíslen zvlášť. "014112.F"</t>
  </si>
  <si>
    <t>68,5*0,4 = 27,400 [A]_x000d_
 "Plocha dle ACAD * tl."</t>
  </si>
  <si>
    <t>Hloubení rýhy pro přípojky podélných odvodňovačů.
Včetně odvozu v režii zhotovitele, odvozná vzdálenost v režii zhotovitele.
Poplatek za skládku a uložení vyčíslen zvlášť. "014112.A"</t>
  </si>
  <si>
    <t>8*0,8*1,5 = 9,600 [A]_x000d_
 "dl.*š.*hl."</t>
  </si>
  <si>
    <t>`12373.A` 408,604 = 408,604 [A]_x000d_
 `12373.B` 27,400 = 27,400 [B]_x000d_
 `13273` 9,600 = 9,600 [C]_x000d_
 Celkem: A+B+C = 445,604 [D]</t>
  </si>
  <si>
    <t>(53,7+11,5+270,5)*0,04 = 13,428 [A]_x000d_
 "(délka dle ACAD)* plocha v př. řezu"</t>
  </si>
  <si>
    <t>(0,6+0,6+0,5+0,9+0,4+0,7+0,4+1,6+0,6+0,6+0,6)*4 = 30,000 [A]_x000d_
 "Na základě PŘ"</t>
  </si>
  <si>
    <t>Zasyp jam přípojek od lin. odv.</t>
  </si>
  <si>
    <t>8*0,8*1,0 = 6,400 [A]_x000d_
 "dl.*š.*hl."</t>
  </si>
  <si>
    <t>Obsyp potrubí přípojek lin. odv.</t>
  </si>
  <si>
    <t>8*0,8*0,5 = 3,200 [A]_x000d_
 "dl.*š.*hl."</t>
  </si>
  <si>
    <t>1295,7 = 1295,700 [A]_x000d_
 "Plocha dle ACAD * tl."</t>
  </si>
  <si>
    <t>asf. sjezdy
ÚPRAVA PODLOŽÍ V TL. 0,4m 
Štěrkodrť ŠDa 0/125; 400mm ČSN 73 6126-1</t>
  </si>
  <si>
    <t>asf. sjezdy
Pod výměnou podloží
SEPARAČNÍ NETKANÁ GEOTEXTILIE 
(min. 300g/m2, CBR&gt; 3kN, tažnost &gt; 50%, odolnost proti proražení &lt; 10 mm)</t>
  </si>
  <si>
    <t>68,5 = 68,500 [A]_x000d_
 "Plocha dle ACAD * tl."</t>
  </si>
  <si>
    <t>Bet základ lin. odv. žlabů.
BETONOVÉ LOŽE C16/20nXF1
tl. 100mm</t>
  </si>
  <si>
    <t>81,5*0,03 = 2,445 [A]_x000d_
 "Délka * pl. v př. řezu =m3"</t>
  </si>
  <si>
    <t>8*0,8*0,1 = 0,640 [A]_x000d_
 "dl.*š.*tl."</t>
  </si>
  <si>
    <t>7,5 = 7,500 [A]_x000d_
 "Plocha dle ACAD"</t>
  </si>
  <si>
    <t>asf. sjezdy
Štěrkodrť ŠDa 0/63 Ge tl. 250 mm dle ČSN 73 6126-1</t>
  </si>
  <si>
    <t>168,5 = 168,500 [A]_x000d_
 "Plocha dle ACAD"</t>
  </si>
  <si>
    <t>dlažděné sjezdy
Štěrkodrť ŠDb 0/32 Ge tl. 250 mm dle ČSN 73 6126-1</t>
  </si>
  <si>
    <t>1106,6 = 1106,600 [A]_x000d_
 "Plocha dle ACAD"</t>
  </si>
  <si>
    <t>SJEZD NEZPEVNĚNÝ
Asfaltový recyklát (odfrézovaný materiál) min. frakce 0-22, tl. 200mm, asf. nátěr
Materiál bude použit z SO 101 "11372.B"</t>
  </si>
  <si>
    <t>20,5 = 20,500 [A]_x000d_
 "Dle situace ACAD"</t>
  </si>
  <si>
    <t>69 = 69,000 [A]_x000d_
 A*0,04*2,4 = 6,624 [B]_x000d_
 7 = 7,000 [C]_x000d_
 "Plocha * tl. * objemová hmotnost"</t>
  </si>
  <si>
    <t xml:space="preserve">Výztužná vlákna z aramidu do asfaltového koberce mod. ACL 16+  tl. 60 mm.
KONSTRUKCE VOZOVKY VYZTUŽENÁ SYNTETICKÝMI VLÁKNY:
asfaltové vrstvy budou vyztuženy syntetickými vlákny s touto technickou specifikací: 
- min. délka 19 mm 
- pevnost v tahu min. 2 700 N/mm2 
- min. teplota tání 400°C 
- inertní vůči alkáliím a kyselinám 
1t asfaltové směsi = 1 sáček aramidových vláken</t>
  </si>
  <si>
    <t>69 = 69,000 [A]_x000d_
 A*0,06*2,4 = 9,936 [B]_x000d_
 10 = 10,000 [C]_x000d_
 "Plocha * tl. * objemová hmotnost"</t>
  </si>
  <si>
    <t>69 = 69,000 [A]_x000d_
 A*0,05*2,4 = 8,280 [B]_x000d_
 8 = 8,000 [C]_x000d_
 "Plocha * tl. * objemová hmotnost"</t>
  </si>
  <si>
    <t>100 = 100,000 [A]_x000d_
 "Plocha dle ACAD"</t>
  </si>
  <si>
    <t>68,5 = 68,500 [A]_x000d_
 "KM 0.668 35 SJEZD DO AREÁLU"_x000d_
 "(Chapel Invest)"</t>
  </si>
  <si>
    <t>Povrchová uprava nezpevněného sjezdu</t>
  </si>
  <si>
    <t>Asfaltový beton pro ložné vrstvy ACL 16+ s polymerem modifikovaným asfaltovým pojivem PMB 25/55-60; tl .60 mm 
dle ČSN EN 13108-1 a ČSN 736121</t>
  </si>
  <si>
    <t>991,6 = 991,600 [A]_x000d_
 "Plocha dle ACAD"</t>
  </si>
  <si>
    <t>79 = 79,000 [A]</t>
  </si>
  <si>
    <t>Přípojky lin. odv.</t>
  </si>
  <si>
    <t>8 = 8,000 [A]_x000d_
 "Dle ACAD"</t>
  </si>
  <si>
    <t>DÍL S VPUSTÍ LINIOVÉHO ODVODŇOVAČE DN 150x200 (položka "93542")
DO BETONOVÉHO LOŽE C16/20nXF1
tl. 100mm, PRO TŘÍDU ZATÍŽENÍ D400 kN</t>
  </si>
  <si>
    <t>11 = 11,000 [A]_x000d_
 "Dle ACAD"</t>
  </si>
  <si>
    <t>Zaslepení přípojek bouraných lin. odv. "96652"
Včetně veškerých prací, materiálů a postupů spojených se zapravením v oblasti napojení rušené přípojky na hl. kan. řád.
Dle příslušných požadavků správce dotčené sítě.</t>
  </si>
  <si>
    <t>11*0,25 = 2,750 [A]</t>
  </si>
  <si>
    <t>napojennových vpustí na kanalizaci (stávající i nová).
Včetně vývrtů na potrubí, přechodek, atd..
Včetně veškerých materiálů a prací nutných na zřízení.
Provedení dle požadavků správce kanalizace na niž se přípojka napujuje.</t>
  </si>
  <si>
    <t>11 = 11,000 [A]</t>
  </si>
  <si>
    <t>323 = 323,000 [A]_x000d_
 "Dle ACAD"</t>
  </si>
  <si>
    <t>75 = 75,000 [A]_x000d_
 "Dle ACAD"</t>
  </si>
  <si>
    <t>33 = 33,000 [A]_x000d_
 "Dle ACAD"</t>
  </si>
  <si>
    <t>11,9/0,4 = 29,750 [A]_x000d_
 "Dle ACAD"</t>
  </si>
  <si>
    <t>LINIOVÝ ODVODŇOVAČ DN 150x200
DO BETONOVÉHO LOŽE C16/20nXF1 (položka "272313")
tl. 100mm, PRO TŘÍDU ZATÍŽENÍ D400 kN</t>
  </si>
  <si>
    <t>70,5 = 70,500 [A]</t>
  </si>
  <si>
    <t>"Zpevněná plocha betonem:"_x000d_
 56,8*0,2 = 11,360 [A]_x000d_
 "Plocha dle ACAD *tl."_x000d_
 "Základ bourané obruby:"_x000d_
 (293,7)*0,1 = 29,370 [B]_x000d_
 "Lože žlabů:"_x000d_
 0,7*0,1 = 0,070 [D]_x000d_
 Celkem: A+B+D = 40,800 [E]</t>
  </si>
  <si>
    <t>Včetně odvozu a likvidace v režii zhotovitele =&gt;včetně nacenění poplatku za skládku
Odvozná vzdálenost v režii zhotovitele.</t>
  </si>
  <si>
    <t>60,1 = 60,100 [A]_x000d_
 "Délka dle ACAD"</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</si>
  <si>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</si>
  <si>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966841</t>
  </si>
  <si>
    <t>ODSTRANĚNÍ OPLOCENÍ DŘEVĚNÉHO</t>
  </si>
  <si>
    <t>Včetně odvozu a likvidace v režii zhotovitele.
Odvozná vzdálenost v režii zhotovitele.</t>
  </si>
  <si>
    <t>6,3 = 6,300 [A]_x000d_
 "Dle situace ACAD"</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</si>
  <si>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</si>
  <si>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SO 412</t>
  </si>
  <si>
    <t>PŘELOŽKY VO (MĚSTO)</t>
  </si>
  <si>
    <t>((1,9*11332)+(2,0*0,3*13273)+(2,0*224324)+(2,0*272314)) = 0 [A]</t>
  </si>
  <si>
    <t>966158*2,3 = 18,400 [A]</t>
  </si>
  <si>
    <t>Odvozná vzdálenost v režii zhotovitele</t>
  </si>
  <si>
    <t>"Viz. projektová dokumentace"</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</si>
  <si>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</si>
  <si>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Viz. projektová dokumentace = 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</si>
  <si>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</si>
  <si>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</si>
  <si>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132</t>
  </si>
  <si>
    <t>rýh</t>
  </si>
  <si>
    <t>224324</t>
  </si>
  <si>
    <t>PILOTY ZE ŽELEZOBETONU C25/30</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</si>
  <si>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</si>
  <si>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</si>
  <si>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</si>
  <si>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</si>
  <si>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264728</t>
  </si>
  <si>
    <t>VRTY PRO PILOTY TŘ I A II D DO 600MM</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</si>
  <si>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</si>
  <si>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272314</t>
  </si>
  <si>
    <t>ZÁKLADY Z PROSTÉHO BETONU DO C25/30</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</si>
  <si>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</si>
  <si>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dodávku předepsaného kameniva, mimostaveništní a vnitrostaveništní dopravu a jeho uložení
není-li v zadávací dokumentaci uvedeno jinak, jedná se o nakupovaný materiál</t>
  </si>
  <si>
    <t>56334</t>
  </si>
  <si>
    <t>VOZOVKOVÉ VRSTVY ZE ŠTĚRKODRTI TL. DO 200MM</t>
  </si>
  <si>
    <t>- dodání kameniva předepsané kvality a zrnitosti
- rozprostření a zhutnění vrstvy v předepsané tloušťce
- zřízení vrstvy bez rozlišení šířky, pokládání vrstvy po etapách
- nezahrnuje postřiky, nátěry</t>
  </si>
  <si>
    <t>6</t>
  </si>
  <si>
    <t>Úpravy povrchů, podlahy, výplně otvorů</t>
  </si>
  <si>
    <t>62444</t>
  </si>
  <si>
    <t>ÚPRAVA POVRCHŮ VNĚJŠ KONSTR ZDĚNÝCH OMÍTKOU ŠTUKOVOU</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</si>
  <si>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</si>
  <si>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624452</t>
  </si>
  <si>
    <t>ÚPRAVA POVRCHŮ VNĚJŠ KONSTR ZDĚNÝCH OMÍT CEM S VLOŽ Z PLET</t>
  </si>
  <si>
    <t>62945</t>
  </si>
  <si>
    <t>VYROVNÁVACÍ VRSTVA Z CEMENT MALTY</t>
  </si>
  <si>
    <t>702211</t>
  </si>
  <si>
    <t>KABELOVÁ CHRÁNIČKA ZEMNÍ DN DO 100 MM</t>
  </si>
  <si>
    <t>1. Položka obsahuje:
 – přípravu podkladu pro osazení
2. Položka neobsahuje:
 X
3. Způsob měření:
Měří se metr délkový.</t>
  </si>
  <si>
    <t>702212</t>
  </si>
  <si>
    <t>KABELOVÁ CHRÁNIČKA ZEMNÍ DN PŘES 100 DO 200 MM</t>
  </si>
  <si>
    <t>702312</t>
  </si>
  <si>
    <t>ZAKRYTÍ KABELŮ VÝSTRAŽNOU FÓLIÍ ŠÍŘKY PŘES 20 DO 40 CM</t>
  </si>
  <si>
    <t>703422</t>
  </si>
  <si>
    <t>ELEKTROINSTALAČNÍ TRUBKA PLASTOVÁ UV STABILNÍ VČETNĚ UPEVNĚNÍ A PŘÍSLUŠENSTVÍ DN PRŮMĚRU PŘES 25 DO 40 MM</t>
  </si>
  <si>
    <t>705200</t>
  </si>
  <si>
    <t>ZAZDĚNÍ KABELOVÉ NEBO ROZVADĚČOVÉ SKŘÍNĚ</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</si>
  <si>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plocha v metrech čtverečných.</t>
  </si>
  <si>
    <t>709210</t>
  </si>
  <si>
    <t>KŘIŽOVATKA KABELOVÝCH VEDENÍ SE STÁVAJÍCÍ INŽENÝRSKOU SÍTÍ (KABELEM, POTRUBÍM APOD.)</t>
  </si>
  <si>
    <t>1. Položka obsahuje:
 – úprava dna výkopu
 – položení betonového žlabu / chráničky včetně zakrytí
 – pomocné mechanismy
2. Položka neobsahuje:
 X
3. Způsob měření:
Udává se počet kusů kompletní konstrukce nebo práce.</t>
  </si>
  <si>
    <t>741312</t>
  </si>
  <si>
    <t>ZÁSUVKA INSTALAČNÍ JEDNODUCHÁ, NÁSTĚNNÁ VE VYŠŠÍM KRYTÍ - MIN. IP 44</t>
  </si>
  <si>
    <t>1. Položka obsahuje:
 – kompletní přístroj vč. příslušenství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</si>
  <si>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</si>
  <si>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</si>
  <si>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</si>
  <si>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</si>
  <si>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</si>
  <si>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</si>
  <si>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</si>
  <si>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</si>
  <si>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</si>
  <si>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</si>
  <si>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</si>
  <si>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</si>
  <si>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</si>
  <si>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</si>
  <si>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</si>
  <si>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742F12</t>
  </si>
  <si>
    <t>KABEL NN NEBO VODIČ JEDNOŽÍLOVÝ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</si>
  <si>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</si>
  <si>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742G11</t>
  </si>
  <si>
    <t>KABEL NN DVOU- A TŘÍŽÍLOVÝ CU S PLASTOVOU IZOLACÍ DO 2,5 MM2</t>
  </si>
  <si>
    <t>742H12</t>
  </si>
  <si>
    <t>KABEL NN ČTYŘ- A PĚTIŽÍLOVÝ CU S PLASTOVOU IZOLACÍ OD 4 DO 16 MM2</t>
  </si>
  <si>
    <t>742K12</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</si>
  <si>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</si>
  <si>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</si>
  <si>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t>
  </si>
  <si>
    <t>UKONČENÍ DVOU AŽ PĚTIŽÍLOVÉHO KABELU V ROZVADĚČI NEBO NA PŘÍSTROJI DO 2,5 MM2</t>
  </si>
  <si>
    <t>742L12</t>
  </si>
  <si>
    <t>UKONČENÍ DVOU AŽ PĚTIŽÍLOVÉHO KABELU V ROZVADĚČI NEBO NA PŘÍSTROJI OD 4 DO 16 MM2</t>
  </si>
  <si>
    <t>742L22</t>
  </si>
  <si>
    <t>UKONČENÍ DVOU AŽ PĚTIŽÍLOVÉHO KABELU KABELOVOU SPOJKOU OD 4 DO 16 MM2</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</si>
  <si>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</si>
  <si>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</si>
  <si>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</si>
  <si>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</si>
  <si>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</si>
  <si>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</si>
  <si>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</si>
  <si>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</si>
  <si>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</si>
  <si>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743121</t>
  </si>
  <si>
    <t xml:space="preserve">OSVĚTLOVACÍ STOŽÁR  PEVNÝ ŽÁROVĚ ZINKOVANÝ DÉLKY DO 6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</si>
  <si>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</si>
  <si>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</si>
  <si>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 xml:space="preserve">OSVĚTLOVACÍ STOŽÁR  PEVNÝ ŽÁROVĚ ZINKOVANÝ DÉLKY PŘES 6,5 DO 12 M</t>
  </si>
  <si>
    <t>743151</t>
  </si>
  <si>
    <t xml:space="preserve">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</si>
  <si>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</si>
  <si>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743161</t>
  </si>
  <si>
    <t xml:space="preserve">OSVĚTLOVACÍ STOŽÁR  - ÚPRAVA PRO MONTÁŽ PŘÍDAVNÉHO ZAŘÍZENÍ (ROZHLAS, KAMERA, ČIDLO APOD.)</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</si>
  <si>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</si>
  <si>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</si>
  <si>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</si>
  <si>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743312</t>
  </si>
  <si>
    <t>VÝLOŽNÍK PRO MONTÁŽ SVÍTIDLA NA STOŽÁR JEDNORAMENNÝ DÉLKA VYLOŽENÍ PŘES 1 DO 2 M</t>
  </si>
  <si>
    <t>743341</t>
  </si>
  <si>
    <t>VÝLOŽNÍK PRO MONTÁŽ SVÍTIDLA NA STĚNU/BETONOVÝ STOŽÁR DÉLKA VYLOŽENÍ DO 1 M</t>
  </si>
  <si>
    <t>743552</t>
  </si>
  <si>
    <t>SVÍTIDLO VENKOVNÍ VŠEOBECNÉ LED, MIN. IP 44, PŘES 10 DO 25 W</t>
  </si>
  <si>
    <t>1. Položka obsahuje:
 – zdroj a veškeré příslušenství
 – technický popis viz. projektová dokumentace
2. Položka neobsahuje:
 X
3. Způsob měření:
Udává se počet kusů kompletní konstrukce nebo práce.</t>
  </si>
  <si>
    <t>743C11</t>
  </si>
  <si>
    <t>SKŘÍŇ PŘÍPOJKOVÁ POJISTKOVÁ NA STOŽÁR/STĚNU NEBO DO VÝKLENKU DO 63 A, DO 50 MM2, S 1-2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</si>
  <si>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</si>
  <si>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</si>
  <si>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</si>
  <si>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</si>
  <si>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</si>
  <si>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</si>
  <si>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</si>
  <si>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743xxR1</t>
  </si>
  <si>
    <t>DEMONTÁŽ A MONTÁŽ SVÍTIDLA ZE STOŽÁRU NA STOŽÁR VČ. VYČIŠTĚNÍ</t>
  </si>
  <si>
    <t>1. Položka obsahuje:
 – všechny náklady na demontáž a montáž stávajícího zařízení se všemi pomocnými mechanismy
 – uskladnění materiálu po dobu stavby, vyčištění
2. Položka neobsahuje: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</si>
  <si>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</si>
  <si>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</si>
  <si>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</si>
  <si>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743Z92</t>
  </si>
  <si>
    <t>DEMONTÁŽ - ODVOZ (NA LIKVIDACI ODPADŮ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</si>
  <si>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</si>
  <si>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744I01</t>
  </si>
  <si>
    <t>POJISTKOVÁ VLOŽKA DO 160 A</t>
  </si>
  <si>
    <t>1. Položka obsahuje:
 – technický popis viz. projektová dokumentace
2. Položka neobsahuje:
 X
3. Způsob měření:
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</si>
  <si>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</si>
  <si>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</si>
  <si>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</si>
  <si>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</si>
  <si>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</si>
  <si>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</si>
  <si>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</si>
  <si>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</si>
  <si>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</si>
  <si>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</si>
  <si>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</si>
  <si>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</si>
  <si>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</si>
  <si>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</si>
  <si>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</si>
  <si>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</si>
  <si>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</si>
  <si>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</si>
  <si>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748242</t>
  </si>
  <si>
    <t>PÍSMENA A ČÍSLICE VÝŠKY PŘES 40 DO 100 MM</t>
  </si>
  <si>
    <t>1. Položka obsahuje:
 – zhotovení nápisu barvou pomocí šablon vč. podružného materiálu, rozměření, dodání barvy
a ředidla
2. Položka neobsahuje:
 X
3. Způsob měření:
Udává se počet kusů kompletní konstrukce nebo práce.</t>
  </si>
  <si>
    <t>78445</t>
  </si>
  <si>
    <t>MALBY POVRCHŮ Z MALÍŘSKÝCH SMĚSÍ</t>
  </si>
  <si>
    <t>- Položka zahrnuje veškerý materiál, výrobky a polotovary, včetně mimostaveništní a vnitrostaveništní dopravy (rovněž přesuny), včetně naložení a složení,případně s uložením.</t>
  </si>
  <si>
    <t>87646</t>
  </si>
  <si>
    <t>CHRÁNIČKY Z TRUB PLASTOVÝCH DN DO 400MM</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</si>
  <si>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</si>
  <si>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968122</t>
  </si>
  <si>
    <t>VYSEKÁNÍ OTVORŮ, KAPES, RÝH V KAMENNÉM ZDIVU NA MC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</si>
  <si>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</si>
  <si>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97811</t>
  </si>
  <si>
    <t>OTLUČENÍ OMÍTKY</t>
  </si>
  <si>
    <t>SO 801</t>
  </si>
  <si>
    <t>Vegetační úpravy</t>
  </si>
  <si>
    <t>01</t>
  </si>
  <si>
    <t>Tilia tomentosa ´Brabant´</t>
  </si>
  <si>
    <t>KS</t>
  </si>
  <si>
    <t>obvod kmene 14 - 16cm, koruna zapěst. v 220 cm, ba</t>
  </si>
  <si>
    <t>02</t>
  </si>
  <si>
    <t>Acer campestre ´Lienco´</t>
  </si>
  <si>
    <t>obvod kmene 14 - 16cm, koruna zapěst. v 220 cm, bal</t>
  </si>
  <si>
    <t>03</t>
  </si>
  <si>
    <t xml:space="preserve">Ligustrum vulgare  ´Atrovirens´</t>
  </si>
  <si>
    <t>299 = 299,000 [A]</t>
  </si>
  <si>
    <t>04</t>
  </si>
  <si>
    <t>Lavandula angustifolia´Hidcote´</t>
  </si>
  <si>
    <t>kontejnerovaný materiál - 2.0 L, min 3 výhony 30 cm</t>
  </si>
  <si>
    <t>57 = 57,000 [A]</t>
  </si>
  <si>
    <t>05</t>
  </si>
  <si>
    <t>Rosa ´The Fairy´</t>
  </si>
  <si>
    <t>96 = 96,000 [A]</t>
  </si>
  <si>
    <t>06</t>
  </si>
  <si>
    <t>Kolkwitzia amabilis</t>
  </si>
  <si>
    <t>kontejnerovaný materiál - 5.0 L, min 3 výhony 50 cm</t>
  </si>
  <si>
    <t>07</t>
  </si>
  <si>
    <t>Paeonia suffruticosa</t>
  </si>
  <si>
    <t>08</t>
  </si>
  <si>
    <t>Philadelphus coronarius 'Virginal'</t>
  </si>
  <si>
    <t>kontejnerovaný materiál - 5.0 L, min 3 výhony 80 cm</t>
  </si>
  <si>
    <t>91</t>
  </si>
  <si>
    <t>kotvící kůly</t>
  </si>
  <si>
    <t>kotvící kůly ke stromům + úvazek a hrazdička včetně instalace a pořízení (délka kůlů min. 250 cm)</t>
  </si>
  <si>
    <t>108 = 108,000 [A]</t>
  </si>
  <si>
    <t>92</t>
  </si>
  <si>
    <t>Půdní kondicionér</t>
  </si>
  <si>
    <t xml:space="preserve">zapravení a pořízení půdního kondicionéru  do kořen. prostoru stromu - 8,0kg (200g/strom)</t>
  </si>
  <si>
    <t>36 = 36,000 [A]</t>
  </si>
  <si>
    <t>93</t>
  </si>
  <si>
    <t xml:space="preserve">rákosová  bandáž</t>
  </si>
  <si>
    <t xml:space="preserve">rákosová  bandáž stromů včetně instalace</t>
  </si>
  <si>
    <t>94</t>
  </si>
  <si>
    <t>borkový mulč</t>
  </si>
  <si>
    <t>borkový mulč včetně instalace - stromové mísy stromů (36*0,8m2 *0,1=2,88m3)</t>
  </si>
  <si>
    <t>2,9 = 2,900 [A]</t>
  </si>
  <si>
    <t>95</t>
  </si>
  <si>
    <t>mulčovací textilie</t>
  </si>
  <si>
    <t xml:space="preserve">mulčovací textilie včetně instalace -  plošné výsadby kvetoucích rostlin (51,6m2 )</t>
  </si>
  <si>
    <t>51,6 = 51,600 [A]</t>
  </si>
  <si>
    <t>96</t>
  </si>
  <si>
    <t>štěpkový mulč</t>
  </si>
  <si>
    <t xml:space="preserve">borkový nebo štěpkový mulč včetně dopr. a inst. -  plošné výsadby a výsadby živého plotu (51,6m2+165,0m2=216,6m2*0,1= 21,6)</t>
  </si>
  <si>
    <t>21,6 = 21,600 [A]</t>
  </si>
  <si>
    <t>97</t>
  </si>
  <si>
    <t xml:space="preserve">založení  trav. ploch</t>
  </si>
  <si>
    <t xml:space="preserve">založení  trav. ploch  výsevem vč. příprav. prací (70,0 kg travní směsi)</t>
  </si>
  <si>
    <t>2831 = 2831,000 [A]</t>
  </si>
  <si>
    <t>98</t>
  </si>
  <si>
    <t>ÚDRŽBA STROMŮ</t>
  </si>
  <si>
    <t xml:space="preserve">Po výsadbě budou stromy řádně zality (cca 80 -100 l vody/ ks) a výsadbová mísa mulčovaná borkou. Kůly budou u stromů ponechány po dobu 5 let a mísy pod stromy budou udržovány v bezplevelném stavu. Zejména druh Acer campestre ale i ostatní vysazované stromy vytváří v několika letech po výsadbě kmenové výmladky. Ty je nutné pravidelně odstraňovat aby byla zachována estetika a podchodná výška stromu. Stromy budou vyžadovat dotaci vody min. 2 roky po výsadbě i když potřeba zálivky bude s časem klesat. V prvním vegetačním období po výsadbě je obvyklá dávka vody cca 8-10 x 80-100l/ks. Stromy budou v následné péči kontrolovány ve vývoji, případně jim budou povolovány úvazky a opravovány kotvy. Mulčované mísy stromů a pásových výsadeb budou odplevelovány min. 5x ročně. Živé ploty budou udržovány pravidelným střihem (2x ročně)  na výšku max. 80 cm
Použitá technologie při následné údržbě bude respektovat platné ČSN 83 9051 Technologie vegetačních úprav v krajině – Rozvojová a udržovací péče o vegetační plochy. Případné jednotlivé úhyny vysazovaných stromů a ostatního rostlinného materiálu budou průběžně v rámci dvouleté záruky nahrazovány. V ceně dodávky výsadeb bude zahrnuto 2 roky údržby a zálivky.</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</si>
</sst>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xf numFmtId="0" fontId="7" fillId="0" borderId="6" xfId="0" applyFont="1"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SUMIFS(I9:I21,A9:A21,"SD")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c r="A10" s="29" t="s">
        <v>29</v>
      </c>
      <c r="B10" s="29">
        <v>2</v>
      </c>
      <c r="C10" s="30" t="s">
        <v>30</v>
      </c>
      <c r="D10" s="29" t="s">
        <v>31</v>
      </c>
      <c r="E10" s="31" t="s">
        <v>32</v>
      </c>
      <c r="F10" s="32" t="s">
        <v>33</v>
      </c>
      <c r="G10" s="33">
        <v>1</v>
      </c>
      <c r="H10" s="34">
        <v>0</v>
      </c>
      <c r="I10" s="34">
        <f>ROUND(G10*H10,P4)</f>
        <v>0</v>
      </c>
      <c r="J10" s="29"/>
      <c r="O10" s="35">
        <f>I10*0.21</f>
        <v>0</v>
      </c>
      <c r="P10">
        <v>3</v>
      </c>
    </row>
    <row r="11" ht="30">
      <c r="A11" s="29" t="s">
        <v>34</v>
      </c>
      <c r="B11" s="36"/>
      <c r="C11" s="37"/>
      <c r="D11" s="37"/>
      <c r="E11" s="31" t="s">
        <v>35</v>
      </c>
      <c r="F11" s="37"/>
      <c r="G11" s="37"/>
      <c r="H11" s="37"/>
      <c r="I11" s="37"/>
      <c r="J11" s="38"/>
    </row>
    <row r="12" ht="30">
      <c r="A12" s="29" t="s">
        <v>36</v>
      </c>
      <c r="B12" s="36"/>
      <c r="C12" s="37"/>
      <c r="D12" s="37"/>
      <c r="E12" s="31" t="s">
        <v>37</v>
      </c>
      <c r="F12" s="37"/>
      <c r="G12" s="37"/>
      <c r="H12" s="37"/>
      <c r="I12" s="37"/>
      <c r="J12" s="38"/>
    </row>
    <row r="13">
      <c r="A13" s="29" t="s">
        <v>29</v>
      </c>
      <c r="B13" s="29">
        <v>3</v>
      </c>
      <c r="C13" s="30" t="s">
        <v>38</v>
      </c>
      <c r="D13" s="29" t="s">
        <v>31</v>
      </c>
      <c r="E13" s="31" t="s">
        <v>39</v>
      </c>
      <c r="F13" s="32" t="s">
        <v>33</v>
      </c>
      <c r="G13" s="33">
        <v>1</v>
      </c>
      <c r="H13" s="34">
        <v>0</v>
      </c>
      <c r="I13" s="34">
        <f>ROUND(G13*H13,P4)</f>
        <v>0</v>
      </c>
      <c r="J13" s="29"/>
      <c r="O13" s="35">
        <f>I13*0.21</f>
        <v>0</v>
      </c>
      <c r="P13">
        <v>3</v>
      </c>
    </row>
    <row r="14">
      <c r="A14" s="29" t="s">
        <v>34</v>
      </c>
      <c r="B14" s="36"/>
      <c r="C14" s="37"/>
      <c r="D14" s="37"/>
      <c r="E14" s="31" t="s">
        <v>40</v>
      </c>
      <c r="F14" s="37"/>
      <c r="G14" s="37"/>
      <c r="H14" s="37"/>
      <c r="I14" s="37"/>
      <c r="J14" s="38"/>
    </row>
    <row r="15" ht="30">
      <c r="A15" s="29" t="s">
        <v>36</v>
      </c>
      <c r="B15" s="36"/>
      <c r="C15" s="37"/>
      <c r="D15" s="37"/>
      <c r="E15" s="31" t="s">
        <v>37</v>
      </c>
      <c r="F15" s="37"/>
      <c r="G15" s="37"/>
      <c r="H15" s="37"/>
      <c r="I15" s="37"/>
      <c r="J15" s="38"/>
    </row>
    <row r="16">
      <c r="A16" s="29" t="s">
        <v>29</v>
      </c>
      <c r="B16" s="29">
        <v>4</v>
      </c>
      <c r="C16" s="30" t="s">
        <v>41</v>
      </c>
      <c r="D16" s="29" t="s">
        <v>31</v>
      </c>
      <c r="E16" s="31" t="s">
        <v>42</v>
      </c>
      <c r="F16" s="32" t="s">
        <v>33</v>
      </c>
      <c r="G16" s="33">
        <v>1</v>
      </c>
      <c r="H16" s="34">
        <v>0</v>
      </c>
      <c r="I16" s="34">
        <f>ROUND(G16*H16,P4)</f>
        <v>0</v>
      </c>
      <c r="J16" s="29"/>
      <c r="O16" s="35">
        <f>I16*0.21</f>
        <v>0</v>
      </c>
      <c r="P16">
        <v>3</v>
      </c>
    </row>
    <row r="17">
      <c r="A17" s="29" t="s">
        <v>34</v>
      </c>
      <c r="B17" s="36"/>
      <c r="C17" s="37"/>
      <c r="D17" s="37"/>
      <c r="E17" s="31" t="s">
        <v>43</v>
      </c>
      <c r="F17" s="37"/>
      <c r="G17" s="37"/>
      <c r="H17" s="37"/>
      <c r="I17" s="37"/>
      <c r="J17" s="38"/>
    </row>
    <row r="18" ht="75">
      <c r="A18" s="29" t="s">
        <v>36</v>
      </c>
      <c r="B18" s="36"/>
      <c r="C18" s="37"/>
      <c r="D18" s="37"/>
      <c r="E18" s="31" t="s">
        <v>44</v>
      </c>
      <c r="F18" s="37"/>
      <c r="G18" s="37"/>
      <c r="H18" s="37"/>
      <c r="I18" s="37"/>
      <c r="J18" s="38"/>
    </row>
    <row r="19">
      <c r="A19" s="29" t="s">
        <v>29</v>
      </c>
      <c r="B19" s="29">
        <v>5</v>
      </c>
      <c r="C19" s="30" t="s">
        <v>45</v>
      </c>
      <c r="D19" s="29" t="s">
        <v>31</v>
      </c>
      <c r="E19" s="31" t="s">
        <v>46</v>
      </c>
      <c r="F19" s="32" t="s">
        <v>33</v>
      </c>
      <c r="G19" s="33">
        <v>1</v>
      </c>
      <c r="H19" s="34">
        <v>0</v>
      </c>
      <c r="I19" s="34">
        <f>ROUND(G19*H19,P4)</f>
        <v>0</v>
      </c>
      <c r="J19" s="29"/>
      <c r="O19" s="35">
        <f>I19*0.21</f>
        <v>0</v>
      </c>
      <c r="P19">
        <v>3</v>
      </c>
    </row>
    <row r="20">
      <c r="A20" s="29" t="s">
        <v>34</v>
      </c>
      <c r="B20" s="36"/>
      <c r="C20" s="37"/>
      <c r="D20" s="37"/>
      <c r="E20" s="31" t="s">
        <v>47</v>
      </c>
      <c r="F20" s="37"/>
      <c r="G20" s="37"/>
      <c r="H20" s="37"/>
      <c r="I20" s="37"/>
      <c r="J20" s="38"/>
    </row>
    <row r="21" ht="75">
      <c r="A21" s="29" t="s">
        <v>36</v>
      </c>
      <c r="B21" s="39"/>
      <c r="C21" s="40"/>
      <c r="D21" s="40"/>
      <c r="E21" s="31" t="s">
        <v>48</v>
      </c>
      <c r="F21" s="40"/>
      <c r="G21" s="40"/>
      <c r="H21" s="40"/>
      <c r="I21" s="40"/>
      <c r="J21" s="4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706</v>
      </c>
      <c r="I3" s="16">
        <f>SUMIFS(I8:I277,A8:A277,"SD")</f>
        <v>0</v>
      </c>
      <c r="J3" s="9"/>
      <c r="O3">
        <v>0</v>
      </c>
      <c r="P3">
        <v>2</v>
      </c>
    </row>
    <row r="4">
      <c r="A4" s="10" t="s">
        <v>8</v>
      </c>
      <c r="B4" s="11" t="s">
        <v>13</v>
      </c>
      <c r="C4" s="12" t="s">
        <v>706</v>
      </c>
      <c r="D4" s="13"/>
      <c r="E4" s="14" t="s">
        <v>707</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69</v>
      </c>
      <c r="D9" s="29" t="s">
        <v>131</v>
      </c>
      <c r="E9" s="31" t="s">
        <v>71</v>
      </c>
      <c r="F9" s="32" t="s">
        <v>72</v>
      </c>
      <c r="G9" s="33">
        <v>97.950000000000003</v>
      </c>
      <c r="H9" s="34">
        <v>0</v>
      </c>
      <c r="I9" s="34">
        <f>ROUND(G9*H9,P4)</f>
        <v>0</v>
      </c>
      <c r="J9" s="29"/>
      <c r="O9" s="35">
        <f>I9*0.21</f>
        <v>0</v>
      </c>
      <c r="P9">
        <v>3</v>
      </c>
    </row>
    <row r="10" ht="30">
      <c r="A10" s="29" t="s">
        <v>34</v>
      </c>
      <c r="B10" s="36"/>
      <c r="C10" s="37"/>
      <c r="D10" s="37"/>
      <c r="E10" s="31" t="s">
        <v>587</v>
      </c>
      <c r="F10" s="37"/>
      <c r="G10" s="37"/>
      <c r="H10" s="37"/>
      <c r="I10" s="37"/>
      <c r="J10" s="38"/>
    </row>
    <row r="11">
      <c r="A11" s="29" t="s">
        <v>74</v>
      </c>
      <c r="B11" s="36"/>
      <c r="C11" s="37"/>
      <c r="D11" s="37"/>
      <c r="E11" s="44" t="s">
        <v>708</v>
      </c>
      <c r="F11" s="37"/>
      <c r="G11" s="37"/>
      <c r="H11" s="37"/>
      <c r="I11" s="37"/>
      <c r="J11" s="38"/>
    </row>
    <row r="12" ht="75">
      <c r="A12" s="29" t="s">
        <v>36</v>
      </c>
      <c r="B12" s="36"/>
      <c r="C12" s="37"/>
      <c r="D12" s="37"/>
      <c r="E12" s="31" t="s">
        <v>76</v>
      </c>
      <c r="F12" s="37"/>
      <c r="G12" s="37"/>
      <c r="H12" s="37"/>
      <c r="I12" s="37"/>
      <c r="J12" s="38"/>
    </row>
    <row r="13">
      <c r="A13" s="29" t="s">
        <v>29</v>
      </c>
      <c r="B13" s="29">
        <v>2</v>
      </c>
      <c r="C13" s="30" t="s">
        <v>69</v>
      </c>
      <c r="D13" s="29" t="s">
        <v>134</v>
      </c>
      <c r="E13" s="31" t="s">
        <v>71</v>
      </c>
      <c r="F13" s="32" t="s">
        <v>72</v>
      </c>
      <c r="G13" s="33">
        <v>18.399999999999999</v>
      </c>
      <c r="H13" s="34">
        <v>0</v>
      </c>
      <c r="I13" s="34">
        <f>ROUND(G13*H13,P4)</f>
        <v>0</v>
      </c>
      <c r="J13" s="29"/>
      <c r="O13" s="35">
        <f>I13*0.21</f>
        <v>0</v>
      </c>
      <c r="P13">
        <v>3</v>
      </c>
    </row>
    <row r="14">
      <c r="A14" s="29" t="s">
        <v>34</v>
      </c>
      <c r="B14" s="36"/>
      <c r="C14" s="37"/>
      <c r="D14" s="37"/>
      <c r="E14" s="31" t="s">
        <v>135</v>
      </c>
      <c r="F14" s="37"/>
      <c r="G14" s="37"/>
      <c r="H14" s="37"/>
      <c r="I14" s="37"/>
      <c r="J14" s="38"/>
    </row>
    <row r="15">
      <c r="A15" s="29" t="s">
        <v>74</v>
      </c>
      <c r="B15" s="36"/>
      <c r="C15" s="37"/>
      <c r="D15" s="37"/>
      <c r="E15" s="44" t="s">
        <v>709</v>
      </c>
      <c r="F15" s="37"/>
      <c r="G15" s="37"/>
      <c r="H15" s="37"/>
      <c r="I15" s="37"/>
      <c r="J15" s="38"/>
    </row>
    <row r="16" ht="75">
      <c r="A16" s="29" t="s">
        <v>36</v>
      </c>
      <c r="B16" s="36"/>
      <c r="C16" s="37"/>
      <c r="D16" s="37"/>
      <c r="E16" s="31" t="s">
        <v>76</v>
      </c>
      <c r="F16" s="37"/>
      <c r="G16" s="37"/>
      <c r="H16" s="37"/>
      <c r="I16" s="37"/>
      <c r="J16" s="38"/>
    </row>
    <row r="17">
      <c r="A17" s="23" t="s">
        <v>26</v>
      </c>
      <c r="B17" s="24"/>
      <c r="C17" s="25" t="s">
        <v>77</v>
      </c>
      <c r="D17" s="26"/>
      <c r="E17" s="23" t="s">
        <v>78</v>
      </c>
      <c r="F17" s="26"/>
      <c r="G17" s="26"/>
      <c r="H17" s="26"/>
      <c r="I17" s="27">
        <f>SUMIFS(I18:I33,A18:A33,"P")</f>
        <v>0</v>
      </c>
      <c r="J17" s="28"/>
    </row>
    <row r="18" ht="30">
      <c r="A18" s="29" t="s">
        <v>29</v>
      </c>
      <c r="B18" s="29">
        <v>4</v>
      </c>
      <c r="C18" s="30" t="s">
        <v>345</v>
      </c>
      <c r="D18" s="29" t="s">
        <v>31</v>
      </c>
      <c r="E18" s="31" t="s">
        <v>346</v>
      </c>
      <c r="F18" s="32" t="s">
        <v>100</v>
      </c>
      <c r="G18" s="33">
        <v>11.5</v>
      </c>
      <c r="H18" s="34">
        <v>0</v>
      </c>
      <c r="I18" s="34">
        <f>ROUND(G18*H18,P4)</f>
        <v>0</v>
      </c>
      <c r="J18" s="29"/>
      <c r="O18" s="35">
        <f>I18*0.21</f>
        <v>0</v>
      </c>
      <c r="P18">
        <v>3</v>
      </c>
    </row>
    <row r="19">
      <c r="A19" s="29" t="s">
        <v>34</v>
      </c>
      <c r="B19" s="36"/>
      <c r="C19" s="37"/>
      <c r="D19" s="37"/>
      <c r="E19" s="31" t="s">
        <v>710</v>
      </c>
      <c r="F19" s="37"/>
      <c r="G19" s="37"/>
      <c r="H19" s="37"/>
      <c r="I19" s="37"/>
      <c r="J19" s="38"/>
    </row>
    <row r="20">
      <c r="A20" s="29" t="s">
        <v>74</v>
      </c>
      <c r="B20" s="36"/>
      <c r="C20" s="37"/>
      <c r="D20" s="37"/>
      <c r="E20" s="44" t="s">
        <v>711</v>
      </c>
      <c r="F20" s="37"/>
      <c r="G20" s="37"/>
      <c r="H20" s="37"/>
      <c r="I20" s="37"/>
      <c r="J20" s="38"/>
    </row>
    <row r="21" ht="120">
      <c r="A21" s="29" t="s">
        <v>36</v>
      </c>
      <c r="B21" s="36"/>
      <c r="C21" s="37"/>
      <c r="D21" s="37"/>
      <c r="E21" s="31" t="s">
        <v>712</v>
      </c>
      <c r="F21" s="37"/>
      <c r="G21" s="37"/>
      <c r="H21" s="37"/>
      <c r="I21" s="37"/>
      <c r="J21" s="38"/>
    </row>
    <row r="22">
      <c r="A22" s="29" t="s">
        <v>29</v>
      </c>
      <c r="B22" s="29">
        <v>5</v>
      </c>
      <c r="C22" s="30" t="s">
        <v>169</v>
      </c>
      <c r="D22" s="29" t="s">
        <v>31</v>
      </c>
      <c r="E22" s="31" t="s">
        <v>170</v>
      </c>
      <c r="F22" s="32" t="s">
        <v>100</v>
      </c>
      <c r="G22" s="33">
        <v>8.0999999999999996</v>
      </c>
      <c r="H22" s="34">
        <v>0</v>
      </c>
      <c r="I22" s="34">
        <f>ROUND(G22*H22,P4)</f>
        <v>0</v>
      </c>
      <c r="J22" s="29"/>
      <c r="O22" s="35">
        <f>I22*0.21</f>
        <v>0</v>
      </c>
      <c r="P22">
        <v>3</v>
      </c>
    </row>
    <row r="23">
      <c r="A23" s="29" t="s">
        <v>34</v>
      </c>
      <c r="B23" s="36"/>
      <c r="C23" s="37"/>
      <c r="D23" s="37"/>
      <c r="E23" s="31" t="s">
        <v>710</v>
      </c>
      <c r="F23" s="37"/>
      <c r="G23" s="37"/>
      <c r="H23" s="37"/>
      <c r="I23" s="37"/>
      <c r="J23" s="38"/>
    </row>
    <row r="24">
      <c r="A24" s="29" t="s">
        <v>74</v>
      </c>
      <c r="B24" s="36"/>
      <c r="C24" s="37"/>
      <c r="D24" s="37"/>
      <c r="E24" s="44" t="s">
        <v>713</v>
      </c>
      <c r="F24" s="37"/>
      <c r="G24" s="37"/>
      <c r="H24" s="37"/>
      <c r="I24" s="37"/>
      <c r="J24" s="38"/>
    </row>
    <row r="25" ht="405">
      <c r="A25" s="29" t="s">
        <v>36</v>
      </c>
      <c r="B25" s="36"/>
      <c r="C25" s="37"/>
      <c r="D25" s="37"/>
      <c r="E25" s="31" t="s">
        <v>714</v>
      </c>
      <c r="F25" s="37"/>
      <c r="G25" s="37"/>
      <c r="H25" s="37"/>
      <c r="I25" s="37"/>
      <c r="J25" s="38"/>
    </row>
    <row r="26">
      <c r="A26" s="29" t="s">
        <v>29</v>
      </c>
      <c r="B26" s="29">
        <v>7</v>
      </c>
      <c r="C26" s="30" t="s">
        <v>178</v>
      </c>
      <c r="D26" s="29" t="s">
        <v>31</v>
      </c>
      <c r="E26" s="31" t="s">
        <v>179</v>
      </c>
      <c r="F26" s="32" t="s">
        <v>100</v>
      </c>
      <c r="G26" s="33">
        <v>49.549999999999997</v>
      </c>
      <c r="H26" s="34">
        <v>0</v>
      </c>
      <c r="I26" s="34">
        <f>ROUND(G26*H26,P4)</f>
        <v>0</v>
      </c>
      <c r="J26" s="29"/>
      <c r="O26" s="35">
        <f>I26*0.21</f>
        <v>0</v>
      </c>
      <c r="P26">
        <v>3</v>
      </c>
    </row>
    <row r="27">
      <c r="A27" s="29" t="s">
        <v>34</v>
      </c>
      <c r="B27" s="36"/>
      <c r="C27" s="37"/>
      <c r="D27" s="37"/>
      <c r="E27" s="42" t="s">
        <v>31</v>
      </c>
      <c r="F27" s="37"/>
      <c r="G27" s="37"/>
      <c r="H27" s="37"/>
      <c r="I27" s="37"/>
      <c r="J27" s="38"/>
    </row>
    <row r="28">
      <c r="A28" s="29" t="s">
        <v>74</v>
      </c>
      <c r="B28" s="36"/>
      <c r="C28" s="37"/>
      <c r="D28" s="37"/>
      <c r="E28" s="44" t="s">
        <v>711</v>
      </c>
      <c r="F28" s="37"/>
      <c r="G28" s="37"/>
      <c r="H28" s="37"/>
      <c r="I28" s="37"/>
      <c r="J28" s="38"/>
    </row>
    <row r="29" ht="270">
      <c r="A29" s="29" t="s">
        <v>36</v>
      </c>
      <c r="B29" s="36"/>
      <c r="C29" s="37"/>
      <c r="D29" s="37"/>
      <c r="E29" s="31" t="s">
        <v>181</v>
      </c>
      <c r="F29" s="37"/>
      <c r="G29" s="37"/>
      <c r="H29" s="37"/>
      <c r="I29" s="37"/>
      <c r="J29" s="38"/>
    </row>
    <row r="30">
      <c r="A30" s="29" t="s">
        <v>29</v>
      </c>
      <c r="B30" s="29">
        <v>8</v>
      </c>
      <c r="C30" s="30" t="s">
        <v>189</v>
      </c>
      <c r="D30" s="29" t="s">
        <v>31</v>
      </c>
      <c r="E30" s="31" t="s">
        <v>190</v>
      </c>
      <c r="F30" s="32" t="s">
        <v>100</v>
      </c>
      <c r="G30" s="33">
        <v>98.099999999999994</v>
      </c>
      <c r="H30" s="34">
        <v>0</v>
      </c>
      <c r="I30" s="34">
        <f>ROUND(G30*H30,P4)</f>
        <v>0</v>
      </c>
      <c r="J30" s="29"/>
      <c r="O30" s="35">
        <f>I30*0.21</f>
        <v>0</v>
      </c>
      <c r="P30">
        <v>3</v>
      </c>
    </row>
    <row r="31">
      <c r="A31" s="29" t="s">
        <v>34</v>
      </c>
      <c r="B31" s="36"/>
      <c r="C31" s="37"/>
      <c r="D31" s="37"/>
      <c r="E31" s="42" t="s">
        <v>31</v>
      </c>
      <c r="F31" s="37"/>
      <c r="G31" s="37"/>
      <c r="H31" s="37"/>
      <c r="I31" s="37"/>
      <c r="J31" s="38"/>
    </row>
    <row r="32">
      <c r="A32" s="29" t="s">
        <v>74</v>
      </c>
      <c r="B32" s="36"/>
      <c r="C32" s="37"/>
      <c r="D32" s="37"/>
      <c r="E32" s="44" t="s">
        <v>713</v>
      </c>
      <c r="F32" s="37"/>
      <c r="G32" s="37"/>
      <c r="H32" s="37"/>
      <c r="I32" s="37"/>
      <c r="J32" s="38"/>
    </row>
    <row r="33" ht="300">
      <c r="A33" s="29" t="s">
        <v>36</v>
      </c>
      <c r="B33" s="36"/>
      <c r="C33" s="37"/>
      <c r="D33" s="37"/>
      <c r="E33" s="31" t="s">
        <v>715</v>
      </c>
      <c r="F33" s="37"/>
      <c r="G33" s="37"/>
      <c r="H33" s="37"/>
      <c r="I33" s="37"/>
      <c r="J33" s="38"/>
    </row>
    <row r="34">
      <c r="A34" s="23" t="s">
        <v>26</v>
      </c>
      <c r="B34" s="24"/>
      <c r="C34" s="25" t="s">
        <v>716</v>
      </c>
      <c r="D34" s="26"/>
      <c r="E34" s="23" t="s">
        <v>717</v>
      </c>
      <c r="F34" s="26"/>
      <c r="G34" s="26"/>
      <c r="H34" s="26"/>
      <c r="I34" s="27">
        <f>SUMIFS(I35:I38,A35:A38,"P")</f>
        <v>0</v>
      </c>
      <c r="J34" s="28"/>
    </row>
    <row r="35">
      <c r="A35" s="29" t="s">
        <v>29</v>
      </c>
      <c r="B35" s="29">
        <v>6</v>
      </c>
      <c r="C35" s="30" t="s">
        <v>174</v>
      </c>
      <c r="D35" s="29" t="s">
        <v>31</v>
      </c>
      <c r="E35" s="31" t="s">
        <v>175</v>
      </c>
      <c r="F35" s="32" t="s">
        <v>100</v>
      </c>
      <c r="G35" s="33">
        <v>105.5</v>
      </c>
      <c r="H35" s="34">
        <v>0</v>
      </c>
      <c r="I35" s="34">
        <f>ROUND(G35*H35,P4)</f>
        <v>0</v>
      </c>
      <c r="J35" s="29"/>
      <c r="O35" s="35">
        <f>I35*0.21</f>
        <v>0</v>
      </c>
      <c r="P35">
        <v>3</v>
      </c>
    </row>
    <row r="36">
      <c r="A36" s="29" t="s">
        <v>34</v>
      </c>
      <c r="B36" s="36"/>
      <c r="C36" s="37"/>
      <c r="D36" s="37"/>
      <c r="E36" s="31" t="s">
        <v>710</v>
      </c>
      <c r="F36" s="37"/>
      <c r="G36" s="37"/>
      <c r="H36" s="37"/>
      <c r="I36" s="37"/>
      <c r="J36" s="38"/>
    </row>
    <row r="37">
      <c r="A37" s="29" t="s">
        <v>74</v>
      </c>
      <c r="B37" s="36"/>
      <c r="C37" s="37"/>
      <c r="D37" s="37"/>
      <c r="E37" s="44" t="s">
        <v>713</v>
      </c>
      <c r="F37" s="37"/>
      <c r="G37" s="37"/>
      <c r="H37" s="37"/>
      <c r="I37" s="37"/>
      <c r="J37" s="38"/>
    </row>
    <row r="38" ht="405">
      <c r="A38" s="29" t="s">
        <v>36</v>
      </c>
      <c r="B38" s="36"/>
      <c r="C38" s="37"/>
      <c r="D38" s="37"/>
      <c r="E38" s="31" t="s">
        <v>714</v>
      </c>
      <c r="F38" s="37"/>
      <c r="G38" s="37"/>
      <c r="H38" s="37"/>
      <c r="I38" s="37"/>
      <c r="J38" s="38"/>
    </row>
    <row r="39">
      <c r="A39" s="23" t="s">
        <v>26</v>
      </c>
      <c r="B39" s="24"/>
      <c r="C39" s="25" t="s">
        <v>211</v>
      </c>
      <c r="D39" s="26"/>
      <c r="E39" s="23" t="s">
        <v>212</v>
      </c>
      <c r="F39" s="26"/>
      <c r="G39" s="26"/>
      <c r="H39" s="26"/>
      <c r="I39" s="27">
        <f>SUMIFS(I40:I55,A40:A55,"P")</f>
        <v>0</v>
      </c>
      <c r="J39" s="28"/>
    </row>
    <row r="40">
      <c r="A40" s="29" t="s">
        <v>29</v>
      </c>
      <c r="B40" s="29">
        <v>10</v>
      </c>
      <c r="C40" s="30" t="s">
        <v>718</v>
      </c>
      <c r="D40" s="29" t="s">
        <v>31</v>
      </c>
      <c r="E40" s="31" t="s">
        <v>719</v>
      </c>
      <c r="F40" s="32" t="s">
        <v>100</v>
      </c>
      <c r="G40" s="33">
        <v>1.3999999999999999</v>
      </c>
      <c r="H40" s="34">
        <v>0</v>
      </c>
      <c r="I40" s="34">
        <f>ROUND(G40*H40,P4)</f>
        <v>0</v>
      </c>
      <c r="J40" s="29"/>
      <c r="O40" s="35">
        <f>I40*0.21</f>
        <v>0</v>
      </c>
      <c r="P40">
        <v>3</v>
      </c>
    </row>
    <row r="41">
      <c r="A41" s="29" t="s">
        <v>34</v>
      </c>
      <c r="B41" s="36"/>
      <c r="C41" s="37"/>
      <c r="D41" s="37"/>
      <c r="E41" s="42" t="s">
        <v>31</v>
      </c>
      <c r="F41" s="37"/>
      <c r="G41" s="37"/>
      <c r="H41" s="37"/>
      <c r="I41" s="37"/>
      <c r="J41" s="38"/>
    </row>
    <row r="42">
      <c r="A42" s="29" t="s">
        <v>74</v>
      </c>
      <c r="B42" s="36"/>
      <c r="C42" s="37"/>
      <c r="D42" s="37"/>
      <c r="E42" s="44" t="s">
        <v>711</v>
      </c>
      <c r="F42" s="37"/>
      <c r="G42" s="37"/>
      <c r="H42" s="37"/>
      <c r="I42" s="37"/>
      <c r="J42" s="38"/>
    </row>
    <row r="43" ht="409.5">
      <c r="A43" s="29" t="s">
        <v>36</v>
      </c>
      <c r="B43" s="36"/>
      <c r="C43" s="37"/>
      <c r="D43" s="37"/>
      <c r="E43" s="31" t="s">
        <v>720</v>
      </c>
      <c r="F43" s="37"/>
      <c r="G43" s="37"/>
      <c r="H43" s="37"/>
      <c r="I43" s="37"/>
      <c r="J43" s="38"/>
    </row>
    <row r="44">
      <c r="A44" s="29" t="s">
        <v>29</v>
      </c>
      <c r="B44" s="29">
        <v>11</v>
      </c>
      <c r="C44" s="30" t="s">
        <v>721</v>
      </c>
      <c r="D44" s="29" t="s">
        <v>31</v>
      </c>
      <c r="E44" s="31" t="s">
        <v>722</v>
      </c>
      <c r="F44" s="32" t="s">
        <v>72</v>
      </c>
      <c r="G44" s="33">
        <v>0.075999999999999998</v>
      </c>
      <c r="H44" s="34">
        <v>0</v>
      </c>
      <c r="I44" s="34">
        <f>ROUND(G44*H44,P4)</f>
        <v>0</v>
      </c>
      <c r="J44" s="29"/>
      <c r="O44" s="35">
        <f>I44*0.21</f>
        <v>0</v>
      </c>
      <c r="P44">
        <v>3</v>
      </c>
    </row>
    <row r="45">
      <c r="A45" s="29" t="s">
        <v>34</v>
      </c>
      <c r="B45" s="36"/>
      <c r="C45" s="37"/>
      <c r="D45" s="37"/>
      <c r="E45" s="42" t="s">
        <v>31</v>
      </c>
      <c r="F45" s="37"/>
      <c r="G45" s="37"/>
      <c r="H45" s="37"/>
      <c r="I45" s="37"/>
      <c r="J45" s="38"/>
    </row>
    <row r="46">
      <c r="A46" s="29" t="s">
        <v>74</v>
      </c>
      <c r="B46" s="36"/>
      <c r="C46" s="37"/>
      <c r="D46" s="37"/>
      <c r="E46" s="44" t="s">
        <v>711</v>
      </c>
      <c r="F46" s="37"/>
      <c r="G46" s="37"/>
      <c r="H46" s="37"/>
      <c r="I46" s="37"/>
      <c r="J46" s="38"/>
    </row>
    <row r="47" ht="330">
      <c r="A47" s="29" t="s">
        <v>36</v>
      </c>
      <c r="B47" s="36"/>
      <c r="C47" s="37"/>
      <c r="D47" s="37"/>
      <c r="E47" s="31" t="s">
        <v>723</v>
      </c>
      <c r="F47" s="37"/>
      <c r="G47" s="37"/>
      <c r="H47" s="37"/>
      <c r="I47" s="37"/>
      <c r="J47" s="38"/>
    </row>
    <row r="48">
      <c r="A48" s="29" t="s">
        <v>29</v>
      </c>
      <c r="B48" s="29">
        <v>12</v>
      </c>
      <c r="C48" s="30" t="s">
        <v>724</v>
      </c>
      <c r="D48" s="29" t="s">
        <v>31</v>
      </c>
      <c r="E48" s="31" t="s">
        <v>725</v>
      </c>
      <c r="F48" s="32" t="s">
        <v>159</v>
      </c>
      <c r="G48" s="33">
        <v>6.0999999999999996</v>
      </c>
      <c r="H48" s="34">
        <v>0</v>
      </c>
      <c r="I48" s="34">
        <f>ROUND(G48*H48,P4)</f>
        <v>0</v>
      </c>
      <c r="J48" s="29"/>
      <c r="O48" s="35">
        <f>I48*0.21</f>
        <v>0</v>
      </c>
      <c r="P48">
        <v>3</v>
      </c>
    </row>
    <row r="49">
      <c r="A49" s="29" t="s">
        <v>34</v>
      </c>
      <c r="B49" s="36"/>
      <c r="C49" s="37"/>
      <c r="D49" s="37"/>
      <c r="E49" s="31" t="s">
        <v>710</v>
      </c>
      <c r="F49" s="37"/>
      <c r="G49" s="37"/>
      <c r="H49" s="37"/>
      <c r="I49" s="37"/>
      <c r="J49" s="38"/>
    </row>
    <row r="50">
      <c r="A50" s="29" t="s">
        <v>74</v>
      </c>
      <c r="B50" s="36"/>
      <c r="C50" s="37"/>
      <c r="D50" s="37"/>
      <c r="E50" s="44" t="s">
        <v>711</v>
      </c>
      <c r="F50" s="37"/>
      <c r="G50" s="37"/>
      <c r="H50" s="37"/>
      <c r="I50" s="37"/>
      <c r="J50" s="38"/>
    </row>
    <row r="51" ht="225">
      <c r="A51" s="29" t="s">
        <v>36</v>
      </c>
      <c r="B51" s="36"/>
      <c r="C51" s="37"/>
      <c r="D51" s="37"/>
      <c r="E51" s="31" t="s">
        <v>726</v>
      </c>
      <c r="F51" s="37"/>
      <c r="G51" s="37"/>
      <c r="H51" s="37"/>
      <c r="I51" s="37"/>
      <c r="J51" s="38"/>
    </row>
    <row r="52">
      <c r="A52" s="29" t="s">
        <v>29</v>
      </c>
      <c r="B52" s="29">
        <v>13</v>
      </c>
      <c r="C52" s="30" t="s">
        <v>727</v>
      </c>
      <c r="D52" s="29" t="s">
        <v>31</v>
      </c>
      <c r="E52" s="31" t="s">
        <v>728</v>
      </c>
      <c r="F52" s="32" t="s">
        <v>100</v>
      </c>
      <c r="G52" s="33">
        <v>5</v>
      </c>
      <c r="H52" s="34">
        <v>0</v>
      </c>
      <c r="I52" s="34">
        <f>ROUND(G52*H52,P4)</f>
        <v>0</v>
      </c>
      <c r="J52" s="29"/>
      <c r="O52" s="35">
        <f>I52*0.21</f>
        <v>0</v>
      </c>
      <c r="P52">
        <v>3</v>
      </c>
    </row>
    <row r="53">
      <c r="A53" s="29" t="s">
        <v>34</v>
      </c>
      <c r="B53" s="36"/>
      <c r="C53" s="37"/>
      <c r="D53" s="37"/>
      <c r="E53" s="42" t="s">
        <v>31</v>
      </c>
      <c r="F53" s="37"/>
      <c r="G53" s="37"/>
      <c r="H53" s="37"/>
      <c r="I53" s="37"/>
      <c r="J53" s="38"/>
    </row>
    <row r="54">
      <c r="A54" s="29" t="s">
        <v>74</v>
      </c>
      <c r="B54" s="36"/>
      <c r="C54" s="37"/>
      <c r="D54" s="37"/>
      <c r="E54" s="44" t="s">
        <v>711</v>
      </c>
      <c r="F54" s="37"/>
      <c r="G54" s="37"/>
      <c r="H54" s="37"/>
      <c r="I54" s="37"/>
      <c r="J54" s="38"/>
    </row>
    <row r="55" ht="409.5">
      <c r="A55" s="29" t="s">
        <v>36</v>
      </c>
      <c r="B55" s="36"/>
      <c r="C55" s="37"/>
      <c r="D55" s="37"/>
      <c r="E55" s="31" t="s">
        <v>729</v>
      </c>
      <c r="F55" s="37"/>
      <c r="G55" s="37"/>
      <c r="H55" s="37"/>
      <c r="I55" s="37"/>
      <c r="J55" s="38"/>
    </row>
    <row r="56">
      <c r="A56" s="23" t="s">
        <v>26</v>
      </c>
      <c r="B56" s="24"/>
      <c r="C56" s="25" t="s">
        <v>225</v>
      </c>
      <c r="D56" s="26"/>
      <c r="E56" s="23" t="s">
        <v>226</v>
      </c>
      <c r="F56" s="26"/>
      <c r="G56" s="26"/>
      <c r="H56" s="26"/>
      <c r="I56" s="27">
        <f>SUMIFS(I57:I60,A57:A60,"P")</f>
        <v>0</v>
      </c>
      <c r="J56" s="28"/>
    </row>
    <row r="57">
      <c r="A57" s="29" t="s">
        <v>29</v>
      </c>
      <c r="B57" s="29">
        <v>14</v>
      </c>
      <c r="C57" s="30" t="s">
        <v>227</v>
      </c>
      <c r="D57" s="29" t="s">
        <v>31</v>
      </c>
      <c r="E57" s="31" t="s">
        <v>228</v>
      </c>
      <c r="F57" s="32" t="s">
        <v>100</v>
      </c>
      <c r="G57" s="33">
        <v>28.5</v>
      </c>
      <c r="H57" s="34">
        <v>0</v>
      </c>
      <c r="I57" s="34">
        <f>ROUND(G57*H57,P4)</f>
        <v>0</v>
      </c>
      <c r="J57" s="29"/>
      <c r="O57" s="35">
        <f>I57*0.21</f>
        <v>0</v>
      </c>
      <c r="P57">
        <v>3</v>
      </c>
    </row>
    <row r="58">
      <c r="A58" s="29" t="s">
        <v>34</v>
      </c>
      <c r="B58" s="36"/>
      <c r="C58" s="37"/>
      <c r="D58" s="37"/>
      <c r="E58" s="42" t="s">
        <v>31</v>
      </c>
      <c r="F58" s="37"/>
      <c r="G58" s="37"/>
      <c r="H58" s="37"/>
      <c r="I58" s="37"/>
      <c r="J58" s="38"/>
    </row>
    <row r="59">
      <c r="A59" s="29" t="s">
        <v>74</v>
      </c>
      <c r="B59" s="36"/>
      <c r="C59" s="37"/>
      <c r="D59" s="37"/>
      <c r="E59" s="44" t="s">
        <v>713</v>
      </c>
      <c r="F59" s="37"/>
      <c r="G59" s="37"/>
      <c r="H59" s="37"/>
      <c r="I59" s="37"/>
      <c r="J59" s="38"/>
    </row>
    <row r="60" ht="60">
      <c r="A60" s="29" t="s">
        <v>36</v>
      </c>
      <c r="B60" s="36"/>
      <c r="C60" s="37"/>
      <c r="D60" s="37"/>
      <c r="E60" s="31" t="s">
        <v>730</v>
      </c>
      <c r="F60" s="37"/>
      <c r="G60" s="37"/>
      <c r="H60" s="37"/>
      <c r="I60" s="37"/>
      <c r="J60" s="38"/>
    </row>
    <row r="61">
      <c r="A61" s="23" t="s">
        <v>26</v>
      </c>
      <c r="B61" s="24"/>
      <c r="C61" s="25" t="s">
        <v>237</v>
      </c>
      <c r="D61" s="26"/>
      <c r="E61" s="23" t="s">
        <v>238</v>
      </c>
      <c r="F61" s="26"/>
      <c r="G61" s="26"/>
      <c r="H61" s="26"/>
      <c r="I61" s="27">
        <f>SUMIFS(I62:I65,A62:A65,"P")</f>
        <v>0</v>
      </c>
      <c r="J61" s="28"/>
    </row>
    <row r="62">
      <c r="A62" s="29" t="s">
        <v>29</v>
      </c>
      <c r="B62" s="29">
        <v>15</v>
      </c>
      <c r="C62" s="30" t="s">
        <v>731</v>
      </c>
      <c r="D62" s="29" t="s">
        <v>31</v>
      </c>
      <c r="E62" s="31" t="s">
        <v>732</v>
      </c>
      <c r="F62" s="32" t="s">
        <v>81</v>
      </c>
      <c r="G62" s="33">
        <v>57.5</v>
      </c>
      <c r="H62" s="34">
        <v>0</v>
      </c>
      <c r="I62" s="34">
        <f>ROUND(G62*H62,P4)</f>
        <v>0</v>
      </c>
      <c r="J62" s="29"/>
      <c r="O62" s="35">
        <f>I62*0.21</f>
        <v>0</v>
      </c>
      <c r="P62">
        <v>3</v>
      </c>
    </row>
    <row r="63">
      <c r="A63" s="29" t="s">
        <v>34</v>
      </c>
      <c r="B63" s="36"/>
      <c r="C63" s="37"/>
      <c r="D63" s="37"/>
      <c r="E63" s="42" t="s">
        <v>31</v>
      </c>
      <c r="F63" s="37"/>
      <c r="G63" s="37"/>
      <c r="H63" s="37"/>
      <c r="I63" s="37"/>
      <c r="J63" s="38"/>
    </row>
    <row r="64">
      <c r="A64" s="29" t="s">
        <v>74</v>
      </c>
      <c r="B64" s="36"/>
      <c r="C64" s="37"/>
      <c r="D64" s="37"/>
      <c r="E64" s="44" t="s">
        <v>711</v>
      </c>
      <c r="F64" s="37"/>
      <c r="G64" s="37"/>
      <c r="H64" s="37"/>
      <c r="I64" s="37"/>
      <c r="J64" s="38"/>
    </row>
    <row r="65" ht="60">
      <c r="A65" s="29" t="s">
        <v>36</v>
      </c>
      <c r="B65" s="36"/>
      <c r="C65" s="37"/>
      <c r="D65" s="37"/>
      <c r="E65" s="31" t="s">
        <v>733</v>
      </c>
      <c r="F65" s="37"/>
      <c r="G65" s="37"/>
      <c r="H65" s="37"/>
      <c r="I65" s="37"/>
      <c r="J65" s="38"/>
    </row>
    <row r="66">
      <c r="A66" s="23" t="s">
        <v>26</v>
      </c>
      <c r="B66" s="24"/>
      <c r="C66" s="25" t="s">
        <v>734</v>
      </c>
      <c r="D66" s="26"/>
      <c r="E66" s="23" t="s">
        <v>735</v>
      </c>
      <c r="F66" s="26"/>
      <c r="G66" s="26"/>
      <c r="H66" s="26"/>
      <c r="I66" s="27">
        <f>SUMIFS(I67:I78,A67:A78,"P")</f>
        <v>0</v>
      </c>
      <c r="J66" s="28"/>
    </row>
    <row r="67">
      <c r="A67" s="29" t="s">
        <v>29</v>
      </c>
      <c r="B67" s="29">
        <v>16</v>
      </c>
      <c r="C67" s="30" t="s">
        <v>736</v>
      </c>
      <c r="D67" s="29" t="s">
        <v>31</v>
      </c>
      <c r="E67" s="31" t="s">
        <v>737</v>
      </c>
      <c r="F67" s="32" t="s">
        <v>81</v>
      </c>
      <c r="G67" s="33">
        <v>5</v>
      </c>
      <c r="H67" s="34">
        <v>0</v>
      </c>
      <c r="I67" s="34">
        <f>ROUND(G67*H67,P4)</f>
        <v>0</v>
      </c>
      <c r="J67" s="29"/>
      <c r="O67" s="35">
        <f>I67*0.21</f>
        <v>0</v>
      </c>
      <c r="P67">
        <v>3</v>
      </c>
    </row>
    <row r="68">
      <c r="A68" s="29" t="s">
        <v>34</v>
      </c>
      <c r="B68" s="36"/>
      <c r="C68" s="37"/>
      <c r="D68" s="37"/>
      <c r="E68" s="42" t="s">
        <v>31</v>
      </c>
      <c r="F68" s="37"/>
      <c r="G68" s="37"/>
      <c r="H68" s="37"/>
      <c r="I68" s="37"/>
      <c r="J68" s="38"/>
    </row>
    <row r="69">
      <c r="A69" s="29" t="s">
        <v>74</v>
      </c>
      <c r="B69" s="36"/>
      <c r="C69" s="37"/>
      <c r="D69" s="37"/>
      <c r="E69" s="44" t="s">
        <v>711</v>
      </c>
      <c r="F69" s="37"/>
      <c r="G69" s="37"/>
      <c r="H69" s="37"/>
      <c r="I69" s="37"/>
      <c r="J69" s="38"/>
    </row>
    <row r="70" ht="90">
      <c r="A70" s="29" t="s">
        <v>36</v>
      </c>
      <c r="B70" s="36"/>
      <c r="C70" s="37"/>
      <c r="D70" s="37"/>
      <c r="E70" s="31" t="s">
        <v>738</v>
      </c>
      <c r="F70" s="37"/>
      <c r="G70" s="37"/>
      <c r="H70" s="37"/>
      <c r="I70" s="37"/>
      <c r="J70" s="38"/>
    </row>
    <row r="71">
      <c r="A71" s="29" t="s">
        <v>29</v>
      </c>
      <c r="B71" s="29">
        <v>17</v>
      </c>
      <c r="C71" s="30" t="s">
        <v>739</v>
      </c>
      <c r="D71" s="29" t="s">
        <v>31</v>
      </c>
      <c r="E71" s="31" t="s">
        <v>740</v>
      </c>
      <c r="F71" s="32" t="s">
        <v>81</v>
      </c>
      <c r="G71" s="33">
        <v>5</v>
      </c>
      <c r="H71" s="34">
        <v>0</v>
      </c>
      <c r="I71" s="34">
        <f>ROUND(G71*H71,P4)</f>
        <v>0</v>
      </c>
      <c r="J71" s="29"/>
      <c r="O71" s="35">
        <f>I71*0.21</f>
        <v>0</v>
      </c>
      <c r="P71">
        <v>3</v>
      </c>
    </row>
    <row r="72">
      <c r="A72" s="29" t="s">
        <v>34</v>
      </c>
      <c r="B72" s="36"/>
      <c r="C72" s="37"/>
      <c r="D72" s="37"/>
      <c r="E72" s="42" t="s">
        <v>31</v>
      </c>
      <c r="F72" s="37"/>
      <c r="G72" s="37"/>
      <c r="H72" s="37"/>
      <c r="I72" s="37"/>
      <c r="J72" s="38"/>
    </row>
    <row r="73">
      <c r="A73" s="29" t="s">
        <v>74</v>
      </c>
      <c r="B73" s="36"/>
      <c r="C73" s="37"/>
      <c r="D73" s="37"/>
      <c r="E73" s="44" t="s">
        <v>711</v>
      </c>
      <c r="F73" s="37"/>
      <c r="G73" s="37"/>
      <c r="H73" s="37"/>
      <c r="I73" s="37"/>
      <c r="J73" s="38"/>
    </row>
    <row r="74" ht="90">
      <c r="A74" s="29" t="s">
        <v>36</v>
      </c>
      <c r="B74" s="36"/>
      <c r="C74" s="37"/>
      <c r="D74" s="37"/>
      <c r="E74" s="31" t="s">
        <v>738</v>
      </c>
      <c r="F74" s="37"/>
      <c r="G74" s="37"/>
      <c r="H74" s="37"/>
      <c r="I74" s="37"/>
      <c r="J74" s="38"/>
    </row>
    <row r="75">
      <c r="A75" s="29" t="s">
        <v>29</v>
      </c>
      <c r="B75" s="29">
        <v>18</v>
      </c>
      <c r="C75" s="30" t="s">
        <v>741</v>
      </c>
      <c r="D75" s="29" t="s">
        <v>31</v>
      </c>
      <c r="E75" s="31" t="s">
        <v>742</v>
      </c>
      <c r="F75" s="32" t="s">
        <v>81</v>
      </c>
      <c r="G75" s="33">
        <v>5</v>
      </c>
      <c r="H75" s="34">
        <v>0</v>
      </c>
      <c r="I75" s="34">
        <f>ROUND(G75*H75,P4)</f>
        <v>0</v>
      </c>
      <c r="J75" s="29"/>
      <c r="O75" s="35">
        <f>I75*0.21</f>
        <v>0</v>
      </c>
      <c r="P75">
        <v>3</v>
      </c>
    </row>
    <row r="76">
      <c r="A76" s="29" t="s">
        <v>34</v>
      </c>
      <c r="B76" s="36"/>
      <c r="C76" s="37"/>
      <c r="D76" s="37"/>
      <c r="E76" s="42" t="s">
        <v>31</v>
      </c>
      <c r="F76" s="37"/>
      <c r="G76" s="37"/>
      <c r="H76" s="37"/>
      <c r="I76" s="37"/>
      <c r="J76" s="38"/>
    </row>
    <row r="77">
      <c r="A77" s="29" t="s">
        <v>74</v>
      </c>
      <c r="B77" s="36"/>
      <c r="C77" s="37"/>
      <c r="D77" s="37"/>
      <c r="E77" s="44" t="s">
        <v>711</v>
      </c>
      <c r="F77" s="37"/>
      <c r="G77" s="37"/>
      <c r="H77" s="37"/>
      <c r="I77" s="37"/>
      <c r="J77" s="38"/>
    </row>
    <row r="78" ht="90">
      <c r="A78" s="29" t="s">
        <v>36</v>
      </c>
      <c r="B78" s="36"/>
      <c r="C78" s="37"/>
      <c r="D78" s="37"/>
      <c r="E78" s="31" t="s">
        <v>738</v>
      </c>
      <c r="F78" s="37"/>
      <c r="G78" s="37"/>
      <c r="H78" s="37"/>
      <c r="I78" s="37"/>
      <c r="J78" s="38"/>
    </row>
    <row r="79">
      <c r="A79" s="23" t="s">
        <v>26</v>
      </c>
      <c r="B79" s="24"/>
      <c r="C79" s="25" t="s">
        <v>256</v>
      </c>
      <c r="D79" s="26"/>
      <c r="E79" s="23" t="s">
        <v>257</v>
      </c>
      <c r="F79" s="26"/>
      <c r="G79" s="26"/>
      <c r="H79" s="26"/>
      <c r="I79" s="27">
        <f>SUMIFS(I80:I259,A80:A259,"P")</f>
        <v>0</v>
      </c>
      <c r="J79" s="28"/>
    </row>
    <row r="80">
      <c r="A80" s="29" t="s">
        <v>29</v>
      </c>
      <c r="B80" s="29">
        <v>19</v>
      </c>
      <c r="C80" s="30" t="s">
        <v>743</v>
      </c>
      <c r="D80" s="29" t="s">
        <v>31</v>
      </c>
      <c r="E80" s="31" t="s">
        <v>744</v>
      </c>
      <c r="F80" s="32" t="s">
        <v>159</v>
      </c>
      <c r="G80" s="33">
        <v>540</v>
      </c>
      <c r="H80" s="34">
        <v>0</v>
      </c>
      <c r="I80" s="34">
        <f>ROUND(G80*H80,P4)</f>
        <v>0</v>
      </c>
      <c r="J80" s="29"/>
      <c r="O80" s="35">
        <f>I80*0.21</f>
        <v>0</v>
      </c>
      <c r="P80">
        <v>3</v>
      </c>
    </row>
    <row r="81">
      <c r="A81" s="29" t="s">
        <v>34</v>
      </c>
      <c r="B81" s="36"/>
      <c r="C81" s="37"/>
      <c r="D81" s="37"/>
      <c r="E81" s="42" t="s">
        <v>31</v>
      </c>
      <c r="F81" s="37"/>
      <c r="G81" s="37"/>
      <c r="H81" s="37"/>
      <c r="I81" s="37"/>
      <c r="J81" s="38"/>
    </row>
    <row r="82">
      <c r="A82" s="29" t="s">
        <v>74</v>
      </c>
      <c r="B82" s="36"/>
      <c r="C82" s="37"/>
      <c r="D82" s="37"/>
      <c r="E82" s="44" t="s">
        <v>713</v>
      </c>
      <c r="F82" s="37"/>
      <c r="G82" s="37"/>
      <c r="H82" s="37"/>
      <c r="I82" s="37"/>
      <c r="J82" s="38"/>
    </row>
    <row r="83" ht="90">
      <c r="A83" s="29" t="s">
        <v>36</v>
      </c>
      <c r="B83" s="36"/>
      <c r="C83" s="37"/>
      <c r="D83" s="37"/>
      <c r="E83" s="31" t="s">
        <v>745</v>
      </c>
      <c r="F83" s="37"/>
      <c r="G83" s="37"/>
      <c r="H83" s="37"/>
      <c r="I83" s="37"/>
      <c r="J83" s="38"/>
    </row>
    <row r="84">
      <c r="A84" s="29" t="s">
        <v>29</v>
      </c>
      <c r="B84" s="29">
        <v>20</v>
      </c>
      <c r="C84" s="30" t="s">
        <v>746</v>
      </c>
      <c r="D84" s="29" t="s">
        <v>31</v>
      </c>
      <c r="E84" s="31" t="s">
        <v>747</v>
      </c>
      <c r="F84" s="32" t="s">
        <v>159</v>
      </c>
      <c r="G84" s="33">
        <v>240</v>
      </c>
      <c r="H84" s="34">
        <v>0</v>
      </c>
      <c r="I84" s="34">
        <f>ROUND(G84*H84,P4)</f>
        <v>0</v>
      </c>
      <c r="J84" s="29"/>
      <c r="O84" s="35">
        <f>I84*0.21</f>
        <v>0</v>
      </c>
      <c r="P84">
        <v>3</v>
      </c>
    </row>
    <row r="85">
      <c r="A85" s="29" t="s">
        <v>34</v>
      </c>
      <c r="B85" s="36"/>
      <c r="C85" s="37"/>
      <c r="D85" s="37"/>
      <c r="E85" s="42" t="s">
        <v>31</v>
      </c>
      <c r="F85" s="37"/>
      <c r="G85" s="37"/>
      <c r="H85" s="37"/>
      <c r="I85" s="37"/>
      <c r="J85" s="38"/>
    </row>
    <row r="86">
      <c r="A86" s="29" t="s">
        <v>74</v>
      </c>
      <c r="B86" s="36"/>
      <c r="C86" s="37"/>
      <c r="D86" s="37"/>
      <c r="E86" s="44" t="s">
        <v>713</v>
      </c>
      <c r="F86" s="37"/>
      <c r="G86" s="37"/>
      <c r="H86" s="37"/>
      <c r="I86" s="37"/>
      <c r="J86" s="38"/>
    </row>
    <row r="87" ht="90">
      <c r="A87" s="29" t="s">
        <v>36</v>
      </c>
      <c r="B87" s="36"/>
      <c r="C87" s="37"/>
      <c r="D87" s="37"/>
      <c r="E87" s="31" t="s">
        <v>745</v>
      </c>
      <c r="F87" s="37"/>
      <c r="G87" s="37"/>
      <c r="H87" s="37"/>
      <c r="I87" s="37"/>
      <c r="J87" s="38"/>
    </row>
    <row r="88">
      <c r="A88" s="29" t="s">
        <v>29</v>
      </c>
      <c r="B88" s="29">
        <v>21</v>
      </c>
      <c r="C88" s="30" t="s">
        <v>748</v>
      </c>
      <c r="D88" s="29" t="s">
        <v>31</v>
      </c>
      <c r="E88" s="31" t="s">
        <v>749</v>
      </c>
      <c r="F88" s="32" t="s">
        <v>159</v>
      </c>
      <c r="G88" s="33">
        <v>325</v>
      </c>
      <c r="H88" s="34">
        <v>0</v>
      </c>
      <c r="I88" s="34">
        <f>ROUND(G88*H88,P4)</f>
        <v>0</v>
      </c>
      <c r="J88" s="29"/>
      <c r="O88" s="35">
        <f>I88*0.21</f>
        <v>0</v>
      </c>
      <c r="P88">
        <v>3</v>
      </c>
    </row>
    <row r="89">
      <c r="A89" s="29" t="s">
        <v>34</v>
      </c>
      <c r="B89" s="36"/>
      <c r="C89" s="37"/>
      <c r="D89" s="37"/>
      <c r="E89" s="42" t="s">
        <v>31</v>
      </c>
      <c r="F89" s="37"/>
      <c r="G89" s="37"/>
      <c r="H89" s="37"/>
      <c r="I89" s="37"/>
      <c r="J89" s="38"/>
    </row>
    <row r="90">
      <c r="A90" s="29" t="s">
        <v>74</v>
      </c>
      <c r="B90" s="36"/>
      <c r="C90" s="37"/>
      <c r="D90" s="37"/>
      <c r="E90" s="44" t="s">
        <v>713</v>
      </c>
      <c r="F90" s="37"/>
      <c r="G90" s="37"/>
      <c r="H90" s="37"/>
      <c r="I90" s="37"/>
      <c r="J90" s="38"/>
    </row>
    <row r="91" ht="90">
      <c r="A91" s="29" t="s">
        <v>36</v>
      </c>
      <c r="B91" s="36"/>
      <c r="C91" s="37"/>
      <c r="D91" s="37"/>
      <c r="E91" s="31" t="s">
        <v>745</v>
      </c>
      <c r="F91" s="37"/>
      <c r="G91" s="37"/>
      <c r="H91" s="37"/>
      <c r="I91" s="37"/>
      <c r="J91" s="38"/>
    </row>
    <row r="92" ht="30">
      <c r="A92" s="29" t="s">
        <v>29</v>
      </c>
      <c r="B92" s="29">
        <v>22</v>
      </c>
      <c r="C92" s="30" t="s">
        <v>750</v>
      </c>
      <c r="D92" s="29" t="s">
        <v>31</v>
      </c>
      <c r="E92" s="31" t="s">
        <v>751</v>
      </c>
      <c r="F92" s="32" t="s">
        <v>159</v>
      </c>
      <c r="G92" s="33">
        <v>40</v>
      </c>
      <c r="H92" s="34">
        <v>0</v>
      </c>
      <c r="I92" s="34">
        <f>ROUND(G92*H92,P4)</f>
        <v>0</v>
      </c>
      <c r="J92" s="29"/>
      <c r="O92" s="35">
        <f>I92*0.21</f>
        <v>0</v>
      </c>
      <c r="P92">
        <v>3</v>
      </c>
    </row>
    <row r="93">
      <c r="A93" s="29" t="s">
        <v>34</v>
      </c>
      <c r="B93" s="36"/>
      <c r="C93" s="37"/>
      <c r="D93" s="37"/>
      <c r="E93" s="42" t="s">
        <v>31</v>
      </c>
      <c r="F93" s="37"/>
      <c r="G93" s="37"/>
      <c r="H93" s="37"/>
      <c r="I93" s="37"/>
      <c r="J93" s="38"/>
    </row>
    <row r="94">
      <c r="A94" s="29" t="s">
        <v>74</v>
      </c>
      <c r="B94" s="36"/>
      <c r="C94" s="37"/>
      <c r="D94" s="37"/>
      <c r="E94" s="44" t="s">
        <v>711</v>
      </c>
      <c r="F94" s="37"/>
      <c r="G94" s="37"/>
      <c r="H94" s="37"/>
      <c r="I94" s="37"/>
      <c r="J94" s="38"/>
    </row>
    <row r="95" ht="90">
      <c r="A95" s="29" t="s">
        <v>36</v>
      </c>
      <c r="B95" s="36"/>
      <c r="C95" s="37"/>
      <c r="D95" s="37"/>
      <c r="E95" s="31" t="s">
        <v>745</v>
      </c>
      <c r="F95" s="37"/>
      <c r="G95" s="37"/>
      <c r="H95" s="37"/>
      <c r="I95" s="37"/>
      <c r="J95" s="38"/>
    </row>
    <row r="96">
      <c r="A96" s="29" t="s">
        <v>29</v>
      </c>
      <c r="B96" s="29">
        <v>23</v>
      </c>
      <c r="C96" s="30" t="s">
        <v>752</v>
      </c>
      <c r="D96" s="29" t="s">
        <v>31</v>
      </c>
      <c r="E96" s="31" t="s">
        <v>753</v>
      </c>
      <c r="F96" s="32" t="s">
        <v>92</v>
      </c>
      <c r="G96" s="33">
        <v>1</v>
      </c>
      <c r="H96" s="34">
        <v>0</v>
      </c>
      <c r="I96" s="34">
        <f>ROUND(G96*H96,P4)</f>
        <v>0</v>
      </c>
      <c r="J96" s="29"/>
      <c r="O96" s="35">
        <f>I96*0.21</f>
        <v>0</v>
      </c>
      <c r="P96">
        <v>3</v>
      </c>
    </row>
    <row r="97">
      <c r="A97" s="29" t="s">
        <v>34</v>
      </c>
      <c r="B97" s="36"/>
      <c r="C97" s="37"/>
      <c r="D97" s="37"/>
      <c r="E97" s="42" t="s">
        <v>31</v>
      </c>
      <c r="F97" s="37"/>
      <c r="G97" s="37"/>
      <c r="H97" s="37"/>
      <c r="I97" s="37"/>
      <c r="J97" s="38"/>
    </row>
    <row r="98">
      <c r="A98" s="29" t="s">
        <v>74</v>
      </c>
      <c r="B98" s="36"/>
      <c r="C98" s="37"/>
      <c r="D98" s="37"/>
      <c r="E98" s="44" t="s">
        <v>711</v>
      </c>
      <c r="F98" s="37"/>
      <c r="G98" s="37"/>
      <c r="H98" s="37"/>
      <c r="I98" s="37"/>
      <c r="J98" s="38"/>
    </row>
    <row r="99" ht="150">
      <c r="A99" s="29" t="s">
        <v>36</v>
      </c>
      <c r="B99" s="36"/>
      <c r="C99" s="37"/>
      <c r="D99" s="37"/>
      <c r="E99" s="31" t="s">
        <v>754</v>
      </c>
      <c r="F99" s="37"/>
      <c r="G99" s="37"/>
      <c r="H99" s="37"/>
      <c r="I99" s="37"/>
      <c r="J99" s="38"/>
    </row>
    <row r="100" ht="30">
      <c r="A100" s="29" t="s">
        <v>29</v>
      </c>
      <c r="B100" s="29">
        <v>24</v>
      </c>
      <c r="C100" s="30" t="s">
        <v>755</v>
      </c>
      <c r="D100" s="29" t="s">
        <v>31</v>
      </c>
      <c r="E100" s="31" t="s">
        <v>756</v>
      </c>
      <c r="F100" s="32" t="s">
        <v>92</v>
      </c>
      <c r="G100" s="33">
        <v>10</v>
      </c>
      <c r="H100" s="34">
        <v>0</v>
      </c>
      <c r="I100" s="34">
        <f>ROUND(G100*H100,P4)</f>
        <v>0</v>
      </c>
      <c r="J100" s="29"/>
      <c r="O100" s="35">
        <f>I100*0.21</f>
        <v>0</v>
      </c>
      <c r="P100">
        <v>3</v>
      </c>
    </row>
    <row r="101">
      <c r="A101" s="29" t="s">
        <v>34</v>
      </c>
      <c r="B101" s="36"/>
      <c r="C101" s="37"/>
      <c r="D101" s="37"/>
      <c r="E101" s="42" t="s">
        <v>31</v>
      </c>
      <c r="F101" s="37"/>
      <c r="G101" s="37"/>
      <c r="H101" s="37"/>
      <c r="I101" s="37"/>
      <c r="J101" s="38"/>
    </row>
    <row r="102">
      <c r="A102" s="29" t="s">
        <v>74</v>
      </c>
      <c r="B102" s="36"/>
      <c r="C102" s="37"/>
      <c r="D102" s="37"/>
      <c r="E102" s="44" t="s">
        <v>713</v>
      </c>
      <c r="F102" s="37"/>
      <c r="G102" s="37"/>
      <c r="H102" s="37"/>
      <c r="I102" s="37"/>
      <c r="J102" s="38"/>
    </row>
    <row r="103" ht="120">
      <c r="A103" s="29" t="s">
        <v>36</v>
      </c>
      <c r="B103" s="36"/>
      <c r="C103" s="37"/>
      <c r="D103" s="37"/>
      <c r="E103" s="31" t="s">
        <v>757</v>
      </c>
      <c r="F103" s="37"/>
      <c r="G103" s="37"/>
      <c r="H103" s="37"/>
      <c r="I103" s="37"/>
      <c r="J103" s="38"/>
    </row>
    <row r="104" ht="30">
      <c r="A104" s="29" t="s">
        <v>29</v>
      </c>
      <c r="B104" s="29">
        <v>25</v>
      </c>
      <c r="C104" s="30" t="s">
        <v>758</v>
      </c>
      <c r="D104" s="29" t="s">
        <v>31</v>
      </c>
      <c r="E104" s="31" t="s">
        <v>759</v>
      </c>
      <c r="F104" s="32" t="s">
        <v>92</v>
      </c>
      <c r="G104" s="33">
        <v>3</v>
      </c>
      <c r="H104" s="34">
        <v>0</v>
      </c>
      <c r="I104" s="34">
        <f>ROUND(G104*H104,P4)</f>
        <v>0</v>
      </c>
      <c r="J104" s="29"/>
      <c r="O104" s="35">
        <f>I104*0.21</f>
        <v>0</v>
      </c>
      <c r="P104">
        <v>3</v>
      </c>
    </row>
    <row r="105">
      <c r="A105" s="29" t="s">
        <v>34</v>
      </c>
      <c r="B105" s="36"/>
      <c r="C105" s="37"/>
      <c r="D105" s="37"/>
      <c r="E105" s="42" t="s">
        <v>31</v>
      </c>
      <c r="F105" s="37"/>
      <c r="G105" s="37"/>
      <c r="H105" s="37"/>
      <c r="I105" s="37"/>
      <c r="J105" s="38"/>
    </row>
    <row r="106">
      <c r="A106" s="29" t="s">
        <v>74</v>
      </c>
      <c r="B106" s="36"/>
      <c r="C106" s="37"/>
      <c r="D106" s="37"/>
      <c r="E106" s="44" t="s">
        <v>711</v>
      </c>
      <c r="F106" s="37"/>
      <c r="G106" s="37"/>
      <c r="H106" s="37"/>
      <c r="I106" s="37"/>
      <c r="J106" s="38"/>
    </row>
    <row r="107" ht="90">
      <c r="A107" s="29" t="s">
        <v>36</v>
      </c>
      <c r="B107" s="36"/>
      <c r="C107" s="37"/>
      <c r="D107" s="37"/>
      <c r="E107" s="31" t="s">
        <v>760</v>
      </c>
      <c r="F107" s="37"/>
      <c r="G107" s="37"/>
      <c r="H107" s="37"/>
      <c r="I107" s="37"/>
      <c r="J107" s="38"/>
    </row>
    <row r="108">
      <c r="A108" s="29" t="s">
        <v>29</v>
      </c>
      <c r="B108" s="29">
        <v>26</v>
      </c>
      <c r="C108" s="30" t="s">
        <v>761</v>
      </c>
      <c r="D108" s="29" t="s">
        <v>31</v>
      </c>
      <c r="E108" s="31" t="s">
        <v>762</v>
      </c>
      <c r="F108" s="32" t="s">
        <v>159</v>
      </c>
      <c r="G108" s="33">
        <v>9</v>
      </c>
      <c r="H108" s="34">
        <v>0</v>
      </c>
      <c r="I108" s="34">
        <f>ROUND(G108*H108,P4)</f>
        <v>0</v>
      </c>
      <c r="J108" s="29"/>
      <c r="O108" s="35">
        <f>I108*0.21</f>
        <v>0</v>
      </c>
      <c r="P108">
        <v>3</v>
      </c>
    </row>
    <row r="109">
      <c r="A109" s="29" t="s">
        <v>34</v>
      </c>
      <c r="B109" s="36"/>
      <c r="C109" s="37"/>
      <c r="D109" s="37"/>
      <c r="E109" s="42" t="s">
        <v>31</v>
      </c>
      <c r="F109" s="37"/>
      <c r="G109" s="37"/>
      <c r="H109" s="37"/>
      <c r="I109" s="37"/>
      <c r="J109" s="38"/>
    </row>
    <row r="110">
      <c r="A110" s="29" t="s">
        <v>74</v>
      </c>
      <c r="B110" s="36"/>
      <c r="C110" s="37"/>
      <c r="D110" s="37"/>
      <c r="E110" s="44" t="s">
        <v>711</v>
      </c>
      <c r="F110" s="37"/>
      <c r="G110" s="37"/>
      <c r="H110" s="37"/>
      <c r="I110" s="37"/>
      <c r="J110" s="38"/>
    </row>
    <row r="111" ht="120">
      <c r="A111" s="29" t="s">
        <v>36</v>
      </c>
      <c r="B111" s="36"/>
      <c r="C111" s="37"/>
      <c r="D111" s="37"/>
      <c r="E111" s="31" t="s">
        <v>763</v>
      </c>
      <c r="F111" s="37"/>
      <c r="G111" s="37"/>
      <c r="H111" s="37"/>
      <c r="I111" s="37"/>
      <c r="J111" s="38"/>
    </row>
    <row r="112">
      <c r="A112" s="29" t="s">
        <v>29</v>
      </c>
      <c r="B112" s="29">
        <v>27</v>
      </c>
      <c r="C112" s="30" t="s">
        <v>764</v>
      </c>
      <c r="D112" s="29" t="s">
        <v>31</v>
      </c>
      <c r="E112" s="31" t="s">
        <v>765</v>
      </c>
      <c r="F112" s="32" t="s">
        <v>159</v>
      </c>
      <c r="G112" s="33">
        <v>325</v>
      </c>
      <c r="H112" s="34">
        <v>0</v>
      </c>
      <c r="I112" s="34">
        <f>ROUND(G112*H112,P4)</f>
        <v>0</v>
      </c>
      <c r="J112" s="29"/>
      <c r="O112" s="35">
        <f>I112*0.21</f>
        <v>0</v>
      </c>
      <c r="P112">
        <v>3</v>
      </c>
    </row>
    <row r="113">
      <c r="A113" s="29" t="s">
        <v>34</v>
      </c>
      <c r="B113" s="36"/>
      <c r="C113" s="37"/>
      <c r="D113" s="37"/>
      <c r="E113" s="42" t="s">
        <v>31</v>
      </c>
      <c r="F113" s="37"/>
      <c r="G113" s="37"/>
      <c r="H113" s="37"/>
      <c r="I113" s="37"/>
      <c r="J113" s="38"/>
    </row>
    <row r="114">
      <c r="A114" s="29" t="s">
        <v>74</v>
      </c>
      <c r="B114" s="36"/>
      <c r="C114" s="37"/>
      <c r="D114" s="37"/>
      <c r="E114" s="44" t="s">
        <v>711</v>
      </c>
      <c r="F114" s="37"/>
      <c r="G114" s="37"/>
      <c r="H114" s="37"/>
      <c r="I114" s="37"/>
      <c r="J114" s="38"/>
    </row>
    <row r="115" ht="150">
      <c r="A115" s="29" t="s">
        <v>36</v>
      </c>
      <c r="B115" s="36"/>
      <c r="C115" s="37"/>
      <c r="D115" s="37"/>
      <c r="E115" s="31" t="s">
        <v>766</v>
      </c>
      <c r="F115" s="37"/>
      <c r="G115" s="37"/>
      <c r="H115" s="37"/>
      <c r="I115" s="37"/>
      <c r="J115" s="38"/>
    </row>
    <row r="116">
      <c r="A116" s="29" t="s">
        <v>29</v>
      </c>
      <c r="B116" s="29">
        <v>28</v>
      </c>
      <c r="C116" s="30" t="s">
        <v>767</v>
      </c>
      <c r="D116" s="29" t="s">
        <v>31</v>
      </c>
      <c r="E116" s="31" t="s">
        <v>768</v>
      </c>
      <c r="F116" s="32" t="s">
        <v>92</v>
      </c>
      <c r="G116" s="33">
        <v>15</v>
      </c>
      <c r="H116" s="34">
        <v>0</v>
      </c>
      <c r="I116" s="34">
        <f>ROUND(G116*H116,P4)</f>
        <v>0</v>
      </c>
      <c r="J116" s="29"/>
      <c r="O116" s="35">
        <f>I116*0.21</f>
        <v>0</v>
      </c>
      <c r="P116">
        <v>3</v>
      </c>
    </row>
    <row r="117">
      <c r="A117" s="29" t="s">
        <v>34</v>
      </c>
      <c r="B117" s="36"/>
      <c r="C117" s="37"/>
      <c r="D117" s="37"/>
      <c r="E117" s="42" t="s">
        <v>31</v>
      </c>
      <c r="F117" s="37"/>
      <c r="G117" s="37"/>
      <c r="H117" s="37"/>
      <c r="I117" s="37"/>
      <c r="J117" s="38"/>
    </row>
    <row r="118">
      <c r="A118" s="29" t="s">
        <v>74</v>
      </c>
      <c r="B118" s="36"/>
      <c r="C118" s="37"/>
      <c r="D118" s="37"/>
      <c r="E118" s="44" t="s">
        <v>711</v>
      </c>
      <c r="F118" s="37"/>
      <c r="G118" s="37"/>
      <c r="H118" s="37"/>
      <c r="I118" s="37"/>
      <c r="J118" s="38"/>
    </row>
    <row r="119" ht="90">
      <c r="A119" s="29" t="s">
        <v>36</v>
      </c>
      <c r="B119" s="36"/>
      <c r="C119" s="37"/>
      <c r="D119" s="37"/>
      <c r="E119" s="31" t="s">
        <v>769</v>
      </c>
      <c r="F119" s="37"/>
      <c r="G119" s="37"/>
      <c r="H119" s="37"/>
      <c r="I119" s="37"/>
      <c r="J119" s="38"/>
    </row>
    <row r="120">
      <c r="A120" s="29" t="s">
        <v>29</v>
      </c>
      <c r="B120" s="29">
        <v>29</v>
      </c>
      <c r="C120" s="30" t="s">
        <v>770</v>
      </c>
      <c r="D120" s="29" t="s">
        <v>31</v>
      </c>
      <c r="E120" s="31" t="s">
        <v>771</v>
      </c>
      <c r="F120" s="32" t="s">
        <v>92</v>
      </c>
      <c r="G120" s="33">
        <v>15</v>
      </c>
      <c r="H120" s="34">
        <v>0</v>
      </c>
      <c r="I120" s="34">
        <f>ROUND(G120*H120,P4)</f>
        <v>0</v>
      </c>
      <c r="J120" s="29"/>
      <c r="O120" s="35">
        <f>I120*0.21</f>
        <v>0</v>
      </c>
      <c r="P120">
        <v>3</v>
      </c>
    </row>
    <row r="121">
      <c r="A121" s="29" t="s">
        <v>34</v>
      </c>
      <c r="B121" s="36"/>
      <c r="C121" s="37"/>
      <c r="D121" s="37"/>
      <c r="E121" s="42" t="s">
        <v>31</v>
      </c>
      <c r="F121" s="37"/>
      <c r="G121" s="37"/>
      <c r="H121" s="37"/>
      <c r="I121" s="37"/>
      <c r="J121" s="38"/>
    </row>
    <row r="122">
      <c r="A122" s="29" t="s">
        <v>74</v>
      </c>
      <c r="B122" s="36"/>
      <c r="C122" s="37"/>
      <c r="D122" s="37"/>
      <c r="E122" s="44" t="s">
        <v>711</v>
      </c>
      <c r="F122" s="37"/>
      <c r="G122" s="37"/>
      <c r="H122" s="37"/>
      <c r="I122" s="37"/>
      <c r="J122" s="38"/>
    </row>
    <row r="123" ht="120">
      <c r="A123" s="29" t="s">
        <v>36</v>
      </c>
      <c r="B123" s="36"/>
      <c r="C123" s="37"/>
      <c r="D123" s="37"/>
      <c r="E123" s="31" t="s">
        <v>772</v>
      </c>
      <c r="F123" s="37"/>
      <c r="G123" s="37"/>
      <c r="H123" s="37"/>
      <c r="I123" s="37"/>
      <c r="J123" s="38"/>
    </row>
    <row r="124">
      <c r="A124" s="29" t="s">
        <v>29</v>
      </c>
      <c r="B124" s="29">
        <v>30</v>
      </c>
      <c r="C124" s="30" t="s">
        <v>773</v>
      </c>
      <c r="D124" s="29" t="s">
        <v>31</v>
      </c>
      <c r="E124" s="31" t="s">
        <v>774</v>
      </c>
      <c r="F124" s="32" t="s">
        <v>92</v>
      </c>
      <c r="G124" s="33">
        <v>13</v>
      </c>
      <c r="H124" s="34">
        <v>0</v>
      </c>
      <c r="I124" s="34">
        <f>ROUND(G124*H124,P4)</f>
        <v>0</v>
      </c>
      <c r="J124" s="29"/>
      <c r="O124" s="35">
        <f>I124*0.21</f>
        <v>0</v>
      </c>
      <c r="P124">
        <v>3</v>
      </c>
    </row>
    <row r="125">
      <c r="A125" s="29" t="s">
        <v>34</v>
      </c>
      <c r="B125" s="36"/>
      <c r="C125" s="37"/>
      <c r="D125" s="37"/>
      <c r="E125" s="42" t="s">
        <v>31</v>
      </c>
      <c r="F125" s="37"/>
      <c r="G125" s="37"/>
      <c r="H125" s="37"/>
      <c r="I125" s="37"/>
      <c r="J125" s="38"/>
    </row>
    <row r="126">
      <c r="A126" s="29" t="s">
        <v>74</v>
      </c>
      <c r="B126" s="36"/>
      <c r="C126" s="37"/>
      <c r="D126" s="37"/>
      <c r="E126" s="44" t="s">
        <v>711</v>
      </c>
      <c r="F126" s="37"/>
      <c r="G126" s="37"/>
      <c r="H126" s="37"/>
      <c r="I126" s="37"/>
      <c r="J126" s="38"/>
    </row>
    <row r="127" ht="120">
      <c r="A127" s="29" t="s">
        <v>36</v>
      </c>
      <c r="B127" s="36"/>
      <c r="C127" s="37"/>
      <c r="D127" s="37"/>
      <c r="E127" s="31" t="s">
        <v>775</v>
      </c>
      <c r="F127" s="37"/>
      <c r="G127" s="37"/>
      <c r="H127" s="37"/>
      <c r="I127" s="37"/>
      <c r="J127" s="38"/>
    </row>
    <row r="128" ht="30">
      <c r="A128" s="29" t="s">
        <v>29</v>
      </c>
      <c r="B128" s="29">
        <v>31</v>
      </c>
      <c r="C128" s="30" t="s">
        <v>776</v>
      </c>
      <c r="D128" s="29" t="s">
        <v>31</v>
      </c>
      <c r="E128" s="31" t="s">
        <v>777</v>
      </c>
      <c r="F128" s="32" t="s">
        <v>159</v>
      </c>
      <c r="G128" s="33">
        <v>9</v>
      </c>
      <c r="H128" s="34">
        <v>0</v>
      </c>
      <c r="I128" s="34">
        <f>ROUND(G128*H128,P4)</f>
        <v>0</v>
      </c>
      <c r="J128" s="29"/>
      <c r="O128" s="35">
        <f>I128*0.21</f>
        <v>0</v>
      </c>
      <c r="P128">
        <v>3</v>
      </c>
    </row>
    <row r="129">
      <c r="A129" s="29" t="s">
        <v>34</v>
      </c>
      <c r="B129" s="36"/>
      <c r="C129" s="37"/>
      <c r="D129" s="37"/>
      <c r="E129" s="42" t="s">
        <v>31</v>
      </c>
      <c r="F129" s="37"/>
      <c r="G129" s="37"/>
      <c r="H129" s="37"/>
      <c r="I129" s="37"/>
      <c r="J129" s="38"/>
    </row>
    <row r="130">
      <c r="A130" s="29" t="s">
        <v>74</v>
      </c>
      <c r="B130" s="36"/>
      <c r="C130" s="37"/>
      <c r="D130" s="37"/>
      <c r="E130" s="44" t="s">
        <v>713</v>
      </c>
      <c r="F130" s="37"/>
      <c r="G130" s="37"/>
      <c r="H130" s="37"/>
      <c r="I130" s="37"/>
      <c r="J130" s="38"/>
    </row>
    <row r="131" ht="105">
      <c r="A131" s="29" t="s">
        <v>36</v>
      </c>
      <c r="B131" s="36"/>
      <c r="C131" s="37"/>
      <c r="D131" s="37"/>
      <c r="E131" s="31" t="s">
        <v>778</v>
      </c>
      <c r="F131" s="37"/>
      <c r="G131" s="37"/>
      <c r="H131" s="37"/>
      <c r="I131" s="37"/>
      <c r="J131" s="38"/>
    </row>
    <row r="132">
      <c r="A132" s="29" t="s">
        <v>29</v>
      </c>
      <c r="B132" s="29">
        <v>32</v>
      </c>
      <c r="C132" s="30" t="s">
        <v>779</v>
      </c>
      <c r="D132" s="29" t="s">
        <v>31</v>
      </c>
      <c r="E132" s="31" t="s">
        <v>780</v>
      </c>
      <c r="F132" s="32" t="s">
        <v>159</v>
      </c>
      <c r="G132" s="33">
        <v>176</v>
      </c>
      <c r="H132" s="34">
        <v>0</v>
      </c>
      <c r="I132" s="34">
        <f>ROUND(G132*H132,P4)</f>
        <v>0</v>
      </c>
      <c r="J132" s="29"/>
      <c r="O132" s="35">
        <f>I132*0.21</f>
        <v>0</v>
      </c>
      <c r="P132">
        <v>3</v>
      </c>
    </row>
    <row r="133">
      <c r="A133" s="29" t="s">
        <v>34</v>
      </c>
      <c r="B133" s="36"/>
      <c r="C133" s="37"/>
      <c r="D133" s="37"/>
      <c r="E133" s="42" t="s">
        <v>31</v>
      </c>
      <c r="F133" s="37"/>
      <c r="G133" s="37"/>
      <c r="H133" s="37"/>
      <c r="I133" s="37"/>
      <c r="J133" s="38"/>
    </row>
    <row r="134">
      <c r="A134" s="29" t="s">
        <v>74</v>
      </c>
      <c r="B134" s="36"/>
      <c r="C134" s="37"/>
      <c r="D134" s="37"/>
      <c r="E134" s="44" t="s">
        <v>711</v>
      </c>
      <c r="F134" s="37"/>
      <c r="G134" s="37"/>
      <c r="H134" s="37"/>
      <c r="I134" s="37"/>
      <c r="J134" s="38"/>
    </row>
    <row r="135" ht="105">
      <c r="A135" s="29" t="s">
        <v>36</v>
      </c>
      <c r="B135" s="36"/>
      <c r="C135" s="37"/>
      <c r="D135" s="37"/>
      <c r="E135" s="31" t="s">
        <v>778</v>
      </c>
      <c r="F135" s="37"/>
      <c r="G135" s="37"/>
      <c r="H135" s="37"/>
      <c r="I135" s="37"/>
      <c r="J135" s="38"/>
    </row>
    <row r="136">
      <c r="A136" s="29" t="s">
        <v>29</v>
      </c>
      <c r="B136" s="29">
        <v>33</v>
      </c>
      <c r="C136" s="30" t="s">
        <v>781</v>
      </c>
      <c r="D136" s="29" t="s">
        <v>31</v>
      </c>
      <c r="E136" s="31" t="s">
        <v>782</v>
      </c>
      <c r="F136" s="32" t="s">
        <v>159</v>
      </c>
      <c r="G136" s="33">
        <v>540</v>
      </c>
      <c r="H136" s="34">
        <v>0</v>
      </c>
      <c r="I136" s="34">
        <f>ROUND(G136*H136,P4)</f>
        <v>0</v>
      </c>
      <c r="J136" s="29"/>
      <c r="O136" s="35">
        <f>I136*0.21</f>
        <v>0</v>
      </c>
      <c r="P136">
        <v>3</v>
      </c>
    </row>
    <row r="137">
      <c r="A137" s="29" t="s">
        <v>34</v>
      </c>
      <c r="B137" s="36"/>
      <c r="C137" s="37"/>
      <c r="D137" s="37"/>
      <c r="E137" s="42" t="s">
        <v>31</v>
      </c>
      <c r="F137" s="37"/>
      <c r="G137" s="37"/>
      <c r="H137" s="37"/>
      <c r="I137" s="37"/>
      <c r="J137" s="38"/>
    </row>
    <row r="138">
      <c r="A138" s="29" t="s">
        <v>74</v>
      </c>
      <c r="B138" s="36"/>
      <c r="C138" s="37"/>
      <c r="D138" s="37"/>
      <c r="E138" s="44" t="s">
        <v>711</v>
      </c>
      <c r="F138" s="37"/>
      <c r="G138" s="37"/>
      <c r="H138" s="37"/>
      <c r="I138" s="37"/>
      <c r="J138" s="38"/>
    </row>
    <row r="139" ht="105">
      <c r="A139" s="29" t="s">
        <v>36</v>
      </c>
      <c r="B139" s="36"/>
      <c r="C139" s="37"/>
      <c r="D139" s="37"/>
      <c r="E139" s="31" t="s">
        <v>778</v>
      </c>
      <c r="F139" s="37"/>
      <c r="G139" s="37"/>
      <c r="H139" s="37"/>
      <c r="I139" s="37"/>
      <c r="J139" s="38"/>
    </row>
    <row r="140" ht="30">
      <c r="A140" s="29" t="s">
        <v>29</v>
      </c>
      <c r="B140" s="29">
        <v>34</v>
      </c>
      <c r="C140" s="30" t="s">
        <v>783</v>
      </c>
      <c r="D140" s="29" t="s">
        <v>31</v>
      </c>
      <c r="E140" s="31" t="s">
        <v>784</v>
      </c>
      <c r="F140" s="32" t="s">
        <v>92</v>
      </c>
      <c r="G140" s="33">
        <v>18</v>
      </c>
      <c r="H140" s="34">
        <v>0</v>
      </c>
      <c r="I140" s="34">
        <f>ROUND(G140*H140,P4)</f>
        <v>0</v>
      </c>
      <c r="J140" s="29"/>
      <c r="O140" s="35">
        <f>I140*0.21</f>
        <v>0</v>
      </c>
      <c r="P140">
        <v>3</v>
      </c>
    </row>
    <row r="141">
      <c r="A141" s="29" t="s">
        <v>34</v>
      </c>
      <c r="B141" s="36"/>
      <c r="C141" s="37"/>
      <c r="D141" s="37"/>
      <c r="E141" s="42" t="s">
        <v>31</v>
      </c>
      <c r="F141" s="37"/>
      <c r="G141" s="37"/>
      <c r="H141" s="37"/>
      <c r="I141" s="37"/>
      <c r="J141" s="38"/>
    </row>
    <row r="142">
      <c r="A142" s="29" t="s">
        <v>74</v>
      </c>
      <c r="B142" s="36"/>
      <c r="C142" s="37"/>
      <c r="D142" s="37"/>
      <c r="E142" s="44" t="s">
        <v>711</v>
      </c>
      <c r="F142" s="37"/>
      <c r="G142" s="37"/>
      <c r="H142" s="37"/>
      <c r="I142" s="37"/>
      <c r="J142" s="38"/>
    </row>
    <row r="143" ht="120">
      <c r="A143" s="29" t="s">
        <v>36</v>
      </c>
      <c r="B143" s="36"/>
      <c r="C143" s="37"/>
      <c r="D143" s="37"/>
      <c r="E143" s="31" t="s">
        <v>785</v>
      </c>
      <c r="F143" s="37"/>
      <c r="G143" s="37"/>
      <c r="H143" s="37"/>
      <c r="I143" s="37"/>
      <c r="J143" s="38"/>
    </row>
    <row r="144" ht="30">
      <c r="A144" s="29" t="s">
        <v>29</v>
      </c>
      <c r="B144" s="29">
        <v>35</v>
      </c>
      <c r="C144" s="30" t="s">
        <v>786</v>
      </c>
      <c r="D144" s="29" t="s">
        <v>31</v>
      </c>
      <c r="E144" s="31" t="s">
        <v>787</v>
      </c>
      <c r="F144" s="32" t="s">
        <v>92</v>
      </c>
      <c r="G144" s="33">
        <v>24</v>
      </c>
      <c r="H144" s="34">
        <v>0</v>
      </c>
      <c r="I144" s="34">
        <f>ROUND(G144*H144,P4)</f>
        <v>0</v>
      </c>
      <c r="J144" s="29"/>
      <c r="O144" s="35">
        <f>I144*0.21</f>
        <v>0</v>
      </c>
      <c r="P144">
        <v>3</v>
      </c>
    </row>
    <row r="145">
      <c r="A145" s="29" t="s">
        <v>34</v>
      </c>
      <c r="B145" s="36"/>
      <c r="C145" s="37"/>
      <c r="D145" s="37"/>
      <c r="E145" s="42" t="s">
        <v>31</v>
      </c>
      <c r="F145" s="37"/>
      <c r="G145" s="37"/>
      <c r="H145" s="37"/>
      <c r="I145" s="37"/>
      <c r="J145" s="38"/>
    </row>
    <row r="146">
      <c r="A146" s="29" t="s">
        <v>74</v>
      </c>
      <c r="B146" s="36"/>
      <c r="C146" s="37"/>
      <c r="D146" s="37"/>
      <c r="E146" s="44" t="s">
        <v>711</v>
      </c>
      <c r="F146" s="37"/>
      <c r="G146" s="37"/>
      <c r="H146" s="37"/>
      <c r="I146" s="37"/>
      <c r="J146" s="38"/>
    </row>
    <row r="147" ht="120">
      <c r="A147" s="29" t="s">
        <v>36</v>
      </c>
      <c r="B147" s="36"/>
      <c r="C147" s="37"/>
      <c r="D147" s="37"/>
      <c r="E147" s="31" t="s">
        <v>785</v>
      </c>
      <c r="F147" s="37"/>
      <c r="G147" s="37"/>
      <c r="H147" s="37"/>
      <c r="I147" s="37"/>
      <c r="J147" s="38"/>
    </row>
    <row r="148" ht="30">
      <c r="A148" s="29" t="s">
        <v>29</v>
      </c>
      <c r="B148" s="29">
        <v>36</v>
      </c>
      <c r="C148" s="30" t="s">
        <v>788</v>
      </c>
      <c r="D148" s="29" t="s">
        <v>31</v>
      </c>
      <c r="E148" s="31" t="s">
        <v>789</v>
      </c>
      <c r="F148" s="32" t="s">
        <v>92</v>
      </c>
      <c r="G148" s="33">
        <v>30</v>
      </c>
      <c r="H148" s="34">
        <v>0</v>
      </c>
      <c r="I148" s="34">
        <f>ROUND(G148*H148,P4)</f>
        <v>0</v>
      </c>
      <c r="J148" s="29"/>
      <c r="O148" s="35">
        <f>I148*0.21</f>
        <v>0</v>
      </c>
      <c r="P148">
        <v>3</v>
      </c>
    </row>
    <row r="149">
      <c r="A149" s="29" t="s">
        <v>34</v>
      </c>
      <c r="B149" s="36"/>
      <c r="C149" s="37"/>
      <c r="D149" s="37"/>
      <c r="E149" s="42" t="s">
        <v>31</v>
      </c>
      <c r="F149" s="37"/>
      <c r="G149" s="37"/>
      <c r="H149" s="37"/>
      <c r="I149" s="37"/>
      <c r="J149" s="38"/>
    </row>
    <row r="150">
      <c r="A150" s="29" t="s">
        <v>74</v>
      </c>
      <c r="B150" s="36"/>
      <c r="C150" s="37"/>
      <c r="D150" s="37"/>
      <c r="E150" s="44" t="s">
        <v>711</v>
      </c>
      <c r="F150" s="37"/>
      <c r="G150" s="37"/>
      <c r="H150" s="37"/>
      <c r="I150" s="37"/>
      <c r="J150" s="38"/>
    </row>
    <row r="151" ht="120">
      <c r="A151" s="29" t="s">
        <v>36</v>
      </c>
      <c r="B151" s="36"/>
      <c r="C151" s="37"/>
      <c r="D151" s="37"/>
      <c r="E151" s="31" t="s">
        <v>785</v>
      </c>
      <c r="F151" s="37"/>
      <c r="G151" s="37"/>
      <c r="H151" s="37"/>
      <c r="I151" s="37"/>
      <c r="J151" s="38"/>
    </row>
    <row r="152" ht="30">
      <c r="A152" s="29" t="s">
        <v>29</v>
      </c>
      <c r="B152" s="29">
        <v>37</v>
      </c>
      <c r="C152" s="30" t="s">
        <v>790</v>
      </c>
      <c r="D152" s="29" t="s">
        <v>31</v>
      </c>
      <c r="E152" s="31" t="s">
        <v>791</v>
      </c>
      <c r="F152" s="32" t="s">
        <v>92</v>
      </c>
      <c r="G152" s="33">
        <v>10</v>
      </c>
      <c r="H152" s="34">
        <v>0</v>
      </c>
      <c r="I152" s="34">
        <f>ROUND(G152*H152,P4)</f>
        <v>0</v>
      </c>
      <c r="J152" s="29"/>
      <c r="O152" s="35">
        <f>I152*0.21</f>
        <v>0</v>
      </c>
      <c r="P152">
        <v>3</v>
      </c>
    </row>
    <row r="153">
      <c r="A153" s="29" t="s">
        <v>34</v>
      </c>
      <c r="B153" s="36"/>
      <c r="C153" s="37"/>
      <c r="D153" s="37"/>
      <c r="E153" s="42" t="s">
        <v>31</v>
      </c>
      <c r="F153" s="37"/>
      <c r="G153" s="37"/>
      <c r="H153" s="37"/>
      <c r="I153" s="37"/>
      <c r="J153" s="38"/>
    </row>
    <row r="154">
      <c r="A154" s="29" t="s">
        <v>74</v>
      </c>
      <c r="B154" s="36"/>
      <c r="C154" s="37"/>
      <c r="D154" s="37"/>
      <c r="E154" s="44" t="s">
        <v>711</v>
      </c>
      <c r="F154" s="37"/>
      <c r="G154" s="37"/>
      <c r="H154" s="37"/>
      <c r="I154" s="37"/>
      <c r="J154" s="38"/>
    </row>
    <row r="155" ht="120">
      <c r="A155" s="29" t="s">
        <v>36</v>
      </c>
      <c r="B155" s="36"/>
      <c r="C155" s="37"/>
      <c r="D155" s="37"/>
      <c r="E155" s="31" t="s">
        <v>785</v>
      </c>
      <c r="F155" s="37"/>
      <c r="G155" s="37"/>
      <c r="H155" s="37"/>
      <c r="I155" s="37"/>
      <c r="J155" s="38"/>
    </row>
    <row r="156">
      <c r="A156" s="29" t="s">
        <v>29</v>
      </c>
      <c r="B156" s="29">
        <v>38</v>
      </c>
      <c r="C156" s="30" t="s">
        <v>792</v>
      </c>
      <c r="D156" s="29" t="s">
        <v>31</v>
      </c>
      <c r="E156" s="31" t="s">
        <v>793</v>
      </c>
      <c r="F156" s="32" t="s">
        <v>159</v>
      </c>
      <c r="G156" s="33">
        <v>590</v>
      </c>
      <c r="H156" s="34">
        <v>0</v>
      </c>
      <c r="I156" s="34">
        <f>ROUND(G156*H156,P4)</f>
        <v>0</v>
      </c>
      <c r="J156" s="29"/>
      <c r="O156" s="35">
        <f>I156*0.21</f>
        <v>0</v>
      </c>
      <c r="P156">
        <v>3</v>
      </c>
    </row>
    <row r="157">
      <c r="A157" s="29" t="s">
        <v>34</v>
      </c>
      <c r="B157" s="36"/>
      <c r="C157" s="37"/>
      <c r="D157" s="37"/>
      <c r="E157" s="42" t="s">
        <v>31</v>
      </c>
      <c r="F157" s="37"/>
      <c r="G157" s="37"/>
      <c r="H157" s="37"/>
      <c r="I157" s="37"/>
      <c r="J157" s="38"/>
    </row>
    <row r="158">
      <c r="A158" s="29" t="s">
        <v>74</v>
      </c>
      <c r="B158" s="36"/>
      <c r="C158" s="37"/>
      <c r="D158" s="37"/>
      <c r="E158" s="44" t="s">
        <v>711</v>
      </c>
      <c r="F158" s="37"/>
      <c r="G158" s="37"/>
      <c r="H158" s="37"/>
      <c r="I158" s="37"/>
      <c r="J158" s="38"/>
    </row>
    <row r="159" ht="90">
      <c r="A159" s="29" t="s">
        <v>36</v>
      </c>
      <c r="B159" s="36"/>
      <c r="C159" s="37"/>
      <c r="D159" s="37"/>
      <c r="E159" s="31" t="s">
        <v>794</v>
      </c>
      <c r="F159" s="37"/>
      <c r="G159" s="37"/>
      <c r="H159" s="37"/>
      <c r="I159" s="37"/>
      <c r="J159" s="38"/>
    </row>
    <row r="160">
      <c r="A160" s="29" t="s">
        <v>29</v>
      </c>
      <c r="B160" s="29">
        <v>39</v>
      </c>
      <c r="C160" s="30" t="s">
        <v>795</v>
      </c>
      <c r="D160" s="29" t="s">
        <v>31</v>
      </c>
      <c r="E160" s="31" t="s">
        <v>796</v>
      </c>
      <c r="F160" s="32" t="s">
        <v>92</v>
      </c>
      <c r="G160" s="33">
        <v>54</v>
      </c>
      <c r="H160" s="34">
        <v>0</v>
      </c>
      <c r="I160" s="34">
        <f>ROUND(G160*H160,P4)</f>
        <v>0</v>
      </c>
      <c r="J160" s="29"/>
      <c r="O160" s="35">
        <f>I160*0.21</f>
        <v>0</v>
      </c>
      <c r="P160">
        <v>3</v>
      </c>
    </row>
    <row r="161">
      <c r="A161" s="29" t="s">
        <v>34</v>
      </c>
      <c r="B161" s="36"/>
      <c r="C161" s="37"/>
      <c r="D161" s="37"/>
      <c r="E161" s="42" t="s">
        <v>31</v>
      </c>
      <c r="F161" s="37"/>
      <c r="G161" s="37"/>
      <c r="H161" s="37"/>
      <c r="I161" s="37"/>
      <c r="J161" s="38"/>
    </row>
    <row r="162">
      <c r="A162" s="29" t="s">
        <v>74</v>
      </c>
      <c r="B162" s="36"/>
      <c r="C162" s="37"/>
      <c r="D162" s="37"/>
      <c r="E162" s="44" t="s">
        <v>711</v>
      </c>
      <c r="F162" s="37"/>
      <c r="G162" s="37"/>
      <c r="H162" s="37"/>
      <c r="I162" s="37"/>
      <c r="J162" s="38"/>
    </row>
    <row r="163" ht="105">
      <c r="A163" s="29" t="s">
        <v>36</v>
      </c>
      <c r="B163" s="36"/>
      <c r="C163" s="37"/>
      <c r="D163" s="37"/>
      <c r="E163" s="31" t="s">
        <v>797</v>
      </c>
      <c r="F163" s="37"/>
      <c r="G163" s="37"/>
      <c r="H163" s="37"/>
      <c r="I163" s="37"/>
      <c r="J163" s="38"/>
    </row>
    <row r="164">
      <c r="A164" s="29" t="s">
        <v>29</v>
      </c>
      <c r="B164" s="29">
        <v>40</v>
      </c>
      <c r="C164" s="30" t="s">
        <v>798</v>
      </c>
      <c r="D164" s="29" t="s">
        <v>31</v>
      </c>
      <c r="E164" s="31" t="s">
        <v>799</v>
      </c>
      <c r="F164" s="32" t="s">
        <v>159</v>
      </c>
      <c r="G164" s="33">
        <v>540</v>
      </c>
      <c r="H164" s="34">
        <v>0</v>
      </c>
      <c r="I164" s="34">
        <f>ROUND(G164*H164,P4)</f>
        <v>0</v>
      </c>
      <c r="J164" s="29"/>
      <c r="O164" s="35">
        <f>I164*0.21</f>
        <v>0</v>
      </c>
      <c r="P164">
        <v>3</v>
      </c>
    </row>
    <row r="165">
      <c r="A165" s="29" t="s">
        <v>34</v>
      </c>
      <c r="B165" s="36"/>
      <c r="C165" s="37"/>
      <c r="D165" s="37"/>
      <c r="E165" s="42" t="s">
        <v>31</v>
      </c>
      <c r="F165" s="37"/>
      <c r="G165" s="37"/>
      <c r="H165" s="37"/>
      <c r="I165" s="37"/>
      <c r="J165" s="38"/>
    </row>
    <row r="166">
      <c r="A166" s="29" t="s">
        <v>74</v>
      </c>
      <c r="B166" s="36"/>
      <c r="C166" s="37"/>
      <c r="D166" s="37"/>
      <c r="E166" s="44" t="s">
        <v>711</v>
      </c>
      <c r="F166" s="37"/>
      <c r="G166" s="37"/>
      <c r="H166" s="37"/>
      <c r="I166" s="37"/>
      <c r="J166" s="38"/>
    </row>
    <row r="167" ht="135">
      <c r="A167" s="29" t="s">
        <v>36</v>
      </c>
      <c r="B167" s="36"/>
      <c r="C167" s="37"/>
      <c r="D167" s="37"/>
      <c r="E167" s="31" t="s">
        <v>800</v>
      </c>
      <c r="F167" s="37"/>
      <c r="G167" s="37"/>
      <c r="H167" s="37"/>
      <c r="I167" s="37"/>
      <c r="J167" s="38"/>
    </row>
    <row r="168">
      <c r="A168" s="29" t="s">
        <v>29</v>
      </c>
      <c r="B168" s="29">
        <v>41</v>
      </c>
      <c r="C168" s="30" t="s">
        <v>801</v>
      </c>
      <c r="D168" s="29" t="s">
        <v>31</v>
      </c>
      <c r="E168" s="31" t="s">
        <v>802</v>
      </c>
      <c r="F168" s="32" t="s">
        <v>92</v>
      </c>
      <c r="G168" s="33">
        <v>3</v>
      </c>
      <c r="H168" s="34">
        <v>0</v>
      </c>
      <c r="I168" s="34">
        <f>ROUND(G168*H168,P4)</f>
        <v>0</v>
      </c>
      <c r="J168" s="29"/>
      <c r="O168" s="35">
        <f>I168*0.21</f>
        <v>0</v>
      </c>
      <c r="P168">
        <v>3</v>
      </c>
    </row>
    <row r="169">
      <c r="A169" s="29" t="s">
        <v>34</v>
      </c>
      <c r="B169" s="36"/>
      <c r="C169" s="37"/>
      <c r="D169" s="37"/>
      <c r="E169" s="42" t="s">
        <v>31</v>
      </c>
      <c r="F169" s="37"/>
      <c r="G169" s="37"/>
      <c r="H169" s="37"/>
      <c r="I169" s="37"/>
      <c r="J169" s="38"/>
    </row>
    <row r="170">
      <c r="A170" s="29" t="s">
        <v>74</v>
      </c>
      <c r="B170" s="36"/>
      <c r="C170" s="37"/>
      <c r="D170" s="37"/>
      <c r="E170" s="44" t="s">
        <v>711</v>
      </c>
      <c r="F170" s="37"/>
      <c r="G170" s="37"/>
      <c r="H170" s="37"/>
      <c r="I170" s="37"/>
      <c r="J170" s="38"/>
    </row>
    <row r="171" ht="135">
      <c r="A171" s="29" t="s">
        <v>36</v>
      </c>
      <c r="B171" s="36"/>
      <c r="C171" s="37"/>
      <c r="D171" s="37"/>
      <c r="E171" s="31" t="s">
        <v>803</v>
      </c>
      <c r="F171" s="37"/>
      <c r="G171" s="37"/>
      <c r="H171" s="37"/>
      <c r="I171" s="37"/>
      <c r="J171" s="38"/>
    </row>
    <row r="172" ht="30">
      <c r="A172" s="29" t="s">
        <v>29</v>
      </c>
      <c r="B172" s="29">
        <v>42</v>
      </c>
      <c r="C172" s="30" t="s">
        <v>804</v>
      </c>
      <c r="D172" s="29" t="s">
        <v>31</v>
      </c>
      <c r="E172" s="31" t="s">
        <v>805</v>
      </c>
      <c r="F172" s="32" t="s">
        <v>92</v>
      </c>
      <c r="G172" s="33">
        <v>6</v>
      </c>
      <c r="H172" s="34">
        <v>0</v>
      </c>
      <c r="I172" s="34">
        <f>ROUND(G172*H172,P4)</f>
        <v>0</v>
      </c>
      <c r="J172" s="29"/>
      <c r="O172" s="35">
        <f>I172*0.21</f>
        <v>0</v>
      </c>
      <c r="P172">
        <v>3</v>
      </c>
    </row>
    <row r="173">
      <c r="A173" s="29" t="s">
        <v>34</v>
      </c>
      <c r="B173" s="36"/>
      <c r="C173" s="37"/>
      <c r="D173" s="37"/>
      <c r="E173" s="42" t="s">
        <v>31</v>
      </c>
      <c r="F173" s="37"/>
      <c r="G173" s="37"/>
      <c r="H173" s="37"/>
      <c r="I173" s="37"/>
      <c r="J173" s="38"/>
    </row>
    <row r="174">
      <c r="A174" s="29" t="s">
        <v>74</v>
      </c>
      <c r="B174" s="36"/>
      <c r="C174" s="37"/>
      <c r="D174" s="37"/>
      <c r="E174" s="44" t="s">
        <v>711</v>
      </c>
      <c r="F174" s="37"/>
      <c r="G174" s="37"/>
      <c r="H174" s="37"/>
      <c r="I174" s="37"/>
      <c r="J174" s="38"/>
    </row>
    <row r="175" ht="135">
      <c r="A175" s="29" t="s">
        <v>36</v>
      </c>
      <c r="B175" s="36"/>
      <c r="C175" s="37"/>
      <c r="D175" s="37"/>
      <c r="E175" s="31" t="s">
        <v>803</v>
      </c>
      <c r="F175" s="37"/>
      <c r="G175" s="37"/>
      <c r="H175" s="37"/>
      <c r="I175" s="37"/>
      <c r="J175" s="38"/>
    </row>
    <row r="176">
      <c r="A176" s="29" t="s">
        <v>29</v>
      </c>
      <c r="B176" s="29">
        <v>43</v>
      </c>
      <c r="C176" s="30" t="s">
        <v>806</v>
      </c>
      <c r="D176" s="29" t="s">
        <v>31</v>
      </c>
      <c r="E176" s="31" t="s">
        <v>807</v>
      </c>
      <c r="F176" s="32" t="s">
        <v>92</v>
      </c>
      <c r="G176" s="33">
        <v>10</v>
      </c>
      <c r="H176" s="34">
        <v>0</v>
      </c>
      <c r="I176" s="34">
        <f>ROUND(G176*H176,P4)</f>
        <v>0</v>
      </c>
      <c r="J176" s="29"/>
      <c r="O176" s="35">
        <f>I176*0.21</f>
        <v>0</v>
      </c>
      <c r="P176">
        <v>3</v>
      </c>
    </row>
    <row r="177">
      <c r="A177" s="29" t="s">
        <v>34</v>
      </c>
      <c r="B177" s="36"/>
      <c r="C177" s="37"/>
      <c r="D177" s="37"/>
      <c r="E177" s="42" t="s">
        <v>31</v>
      </c>
      <c r="F177" s="37"/>
      <c r="G177" s="37"/>
      <c r="H177" s="37"/>
      <c r="I177" s="37"/>
      <c r="J177" s="38"/>
    </row>
    <row r="178">
      <c r="A178" s="29" t="s">
        <v>74</v>
      </c>
      <c r="B178" s="36"/>
      <c r="C178" s="37"/>
      <c r="D178" s="37"/>
      <c r="E178" s="44" t="s">
        <v>711</v>
      </c>
      <c r="F178" s="37"/>
      <c r="G178" s="37"/>
      <c r="H178" s="37"/>
      <c r="I178" s="37"/>
      <c r="J178" s="38"/>
    </row>
    <row r="179" ht="105">
      <c r="A179" s="29" t="s">
        <v>36</v>
      </c>
      <c r="B179" s="36"/>
      <c r="C179" s="37"/>
      <c r="D179" s="37"/>
      <c r="E179" s="31" t="s">
        <v>808</v>
      </c>
      <c r="F179" s="37"/>
      <c r="G179" s="37"/>
      <c r="H179" s="37"/>
      <c r="I179" s="37"/>
      <c r="J179" s="38"/>
    </row>
    <row r="180" ht="30">
      <c r="A180" s="29" t="s">
        <v>29</v>
      </c>
      <c r="B180" s="29">
        <v>44</v>
      </c>
      <c r="C180" s="30" t="s">
        <v>809</v>
      </c>
      <c r="D180" s="29" t="s">
        <v>31</v>
      </c>
      <c r="E180" s="31" t="s">
        <v>810</v>
      </c>
      <c r="F180" s="32" t="s">
        <v>92</v>
      </c>
      <c r="G180" s="33">
        <v>3</v>
      </c>
      <c r="H180" s="34">
        <v>0</v>
      </c>
      <c r="I180" s="34">
        <f>ROUND(G180*H180,P4)</f>
        <v>0</v>
      </c>
      <c r="J180" s="29"/>
      <c r="O180" s="35">
        <f>I180*0.21</f>
        <v>0</v>
      </c>
      <c r="P180">
        <v>3</v>
      </c>
    </row>
    <row r="181">
      <c r="A181" s="29" t="s">
        <v>34</v>
      </c>
      <c r="B181" s="36"/>
      <c r="C181" s="37"/>
      <c r="D181" s="37"/>
      <c r="E181" s="42" t="s">
        <v>31</v>
      </c>
      <c r="F181" s="37"/>
      <c r="G181" s="37"/>
      <c r="H181" s="37"/>
      <c r="I181" s="37"/>
      <c r="J181" s="38"/>
    </row>
    <row r="182">
      <c r="A182" s="29" t="s">
        <v>74</v>
      </c>
      <c r="B182" s="36"/>
      <c r="C182" s="37"/>
      <c r="D182" s="37"/>
      <c r="E182" s="44" t="s">
        <v>711</v>
      </c>
      <c r="F182" s="37"/>
      <c r="G182" s="37"/>
      <c r="H182" s="37"/>
      <c r="I182" s="37"/>
      <c r="J182" s="38"/>
    </row>
    <row r="183" ht="105">
      <c r="A183" s="29" t="s">
        <v>36</v>
      </c>
      <c r="B183" s="36"/>
      <c r="C183" s="37"/>
      <c r="D183" s="37"/>
      <c r="E183" s="31" t="s">
        <v>808</v>
      </c>
      <c r="F183" s="37"/>
      <c r="G183" s="37"/>
      <c r="H183" s="37"/>
      <c r="I183" s="37"/>
      <c r="J183" s="38"/>
    </row>
    <row r="184" ht="30">
      <c r="A184" s="29" t="s">
        <v>29</v>
      </c>
      <c r="B184" s="29">
        <v>45</v>
      </c>
      <c r="C184" s="30" t="s">
        <v>811</v>
      </c>
      <c r="D184" s="29" t="s">
        <v>31</v>
      </c>
      <c r="E184" s="31" t="s">
        <v>812</v>
      </c>
      <c r="F184" s="32" t="s">
        <v>92</v>
      </c>
      <c r="G184" s="33">
        <v>1</v>
      </c>
      <c r="H184" s="34">
        <v>0</v>
      </c>
      <c r="I184" s="34">
        <f>ROUND(G184*H184,P4)</f>
        <v>0</v>
      </c>
      <c r="J184" s="29"/>
      <c r="O184" s="35">
        <f>I184*0.21</f>
        <v>0</v>
      </c>
      <c r="P184">
        <v>3</v>
      </c>
    </row>
    <row r="185">
      <c r="A185" s="29" t="s">
        <v>34</v>
      </c>
      <c r="B185" s="36"/>
      <c r="C185" s="37"/>
      <c r="D185" s="37"/>
      <c r="E185" s="42" t="s">
        <v>31</v>
      </c>
      <c r="F185" s="37"/>
      <c r="G185" s="37"/>
      <c r="H185" s="37"/>
      <c r="I185" s="37"/>
      <c r="J185" s="38"/>
    </row>
    <row r="186">
      <c r="A186" s="29" t="s">
        <v>74</v>
      </c>
      <c r="B186" s="36"/>
      <c r="C186" s="37"/>
      <c r="D186" s="37"/>
      <c r="E186" s="44" t="s">
        <v>711</v>
      </c>
      <c r="F186" s="37"/>
      <c r="G186" s="37"/>
      <c r="H186" s="37"/>
      <c r="I186" s="37"/>
      <c r="J186" s="38"/>
    </row>
    <row r="187" ht="120">
      <c r="A187" s="29" t="s">
        <v>36</v>
      </c>
      <c r="B187" s="36"/>
      <c r="C187" s="37"/>
      <c r="D187" s="37"/>
      <c r="E187" s="31" t="s">
        <v>813</v>
      </c>
      <c r="F187" s="37"/>
      <c r="G187" s="37"/>
      <c r="H187" s="37"/>
      <c r="I187" s="37"/>
      <c r="J187" s="38"/>
    </row>
    <row r="188" ht="30">
      <c r="A188" s="29" t="s">
        <v>29</v>
      </c>
      <c r="B188" s="29">
        <v>46</v>
      </c>
      <c r="C188" s="30" t="s">
        <v>814</v>
      </c>
      <c r="D188" s="29" t="s">
        <v>31</v>
      </c>
      <c r="E188" s="31" t="s">
        <v>815</v>
      </c>
      <c r="F188" s="32" t="s">
        <v>92</v>
      </c>
      <c r="G188" s="33">
        <v>5</v>
      </c>
      <c r="H188" s="34">
        <v>0</v>
      </c>
      <c r="I188" s="34">
        <f>ROUND(G188*H188,P4)</f>
        <v>0</v>
      </c>
      <c r="J188" s="29"/>
      <c r="O188" s="35">
        <f>I188*0.21</f>
        <v>0</v>
      </c>
      <c r="P188">
        <v>3</v>
      </c>
    </row>
    <row r="189">
      <c r="A189" s="29" t="s">
        <v>34</v>
      </c>
      <c r="B189" s="36"/>
      <c r="C189" s="37"/>
      <c r="D189" s="37"/>
      <c r="E189" s="42" t="s">
        <v>31</v>
      </c>
      <c r="F189" s="37"/>
      <c r="G189" s="37"/>
      <c r="H189" s="37"/>
      <c r="I189" s="37"/>
      <c r="J189" s="38"/>
    </row>
    <row r="190">
      <c r="A190" s="29" t="s">
        <v>74</v>
      </c>
      <c r="B190" s="36"/>
      <c r="C190" s="37"/>
      <c r="D190" s="37"/>
      <c r="E190" s="44" t="s">
        <v>711</v>
      </c>
      <c r="F190" s="37"/>
      <c r="G190" s="37"/>
      <c r="H190" s="37"/>
      <c r="I190" s="37"/>
      <c r="J190" s="38"/>
    </row>
    <row r="191" ht="120">
      <c r="A191" s="29" t="s">
        <v>36</v>
      </c>
      <c r="B191" s="36"/>
      <c r="C191" s="37"/>
      <c r="D191" s="37"/>
      <c r="E191" s="31" t="s">
        <v>813</v>
      </c>
      <c r="F191" s="37"/>
      <c r="G191" s="37"/>
      <c r="H191" s="37"/>
      <c r="I191" s="37"/>
      <c r="J191" s="38"/>
    </row>
    <row r="192" ht="30">
      <c r="A192" s="29" t="s">
        <v>29</v>
      </c>
      <c r="B192" s="29">
        <v>47</v>
      </c>
      <c r="C192" s="30" t="s">
        <v>816</v>
      </c>
      <c r="D192" s="29" t="s">
        <v>31</v>
      </c>
      <c r="E192" s="31" t="s">
        <v>817</v>
      </c>
      <c r="F192" s="32" t="s">
        <v>92</v>
      </c>
      <c r="G192" s="33">
        <v>3</v>
      </c>
      <c r="H192" s="34">
        <v>0</v>
      </c>
      <c r="I192" s="34">
        <f>ROUND(G192*H192,P4)</f>
        <v>0</v>
      </c>
      <c r="J192" s="29"/>
      <c r="O192" s="35">
        <f>I192*0.21</f>
        <v>0</v>
      </c>
      <c r="P192">
        <v>3</v>
      </c>
    </row>
    <row r="193">
      <c r="A193" s="29" t="s">
        <v>34</v>
      </c>
      <c r="B193" s="36"/>
      <c r="C193" s="37"/>
      <c r="D193" s="37"/>
      <c r="E193" s="42" t="s">
        <v>31</v>
      </c>
      <c r="F193" s="37"/>
      <c r="G193" s="37"/>
      <c r="H193" s="37"/>
      <c r="I193" s="37"/>
      <c r="J193" s="38"/>
    </row>
    <row r="194">
      <c r="A194" s="29" t="s">
        <v>74</v>
      </c>
      <c r="B194" s="36"/>
      <c r="C194" s="37"/>
      <c r="D194" s="37"/>
      <c r="E194" s="44" t="s">
        <v>711</v>
      </c>
      <c r="F194" s="37"/>
      <c r="G194" s="37"/>
      <c r="H194" s="37"/>
      <c r="I194" s="37"/>
      <c r="J194" s="38"/>
    </row>
    <row r="195" ht="120">
      <c r="A195" s="29" t="s">
        <v>36</v>
      </c>
      <c r="B195" s="36"/>
      <c r="C195" s="37"/>
      <c r="D195" s="37"/>
      <c r="E195" s="31" t="s">
        <v>813</v>
      </c>
      <c r="F195" s="37"/>
      <c r="G195" s="37"/>
      <c r="H195" s="37"/>
      <c r="I195" s="37"/>
      <c r="J195" s="38"/>
    </row>
    <row r="196">
      <c r="A196" s="29" t="s">
        <v>29</v>
      </c>
      <c r="B196" s="29">
        <v>48</v>
      </c>
      <c r="C196" s="30" t="s">
        <v>818</v>
      </c>
      <c r="D196" s="29" t="s">
        <v>31</v>
      </c>
      <c r="E196" s="31" t="s">
        <v>819</v>
      </c>
      <c r="F196" s="32" t="s">
        <v>92</v>
      </c>
      <c r="G196" s="33">
        <v>6</v>
      </c>
      <c r="H196" s="34">
        <v>0</v>
      </c>
      <c r="I196" s="34">
        <f>ROUND(G196*H196,P4)</f>
        <v>0</v>
      </c>
      <c r="J196" s="29"/>
      <c r="O196" s="35">
        <f>I196*0.21</f>
        <v>0</v>
      </c>
      <c r="P196">
        <v>3</v>
      </c>
    </row>
    <row r="197">
      <c r="A197" s="29" t="s">
        <v>34</v>
      </c>
      <c r="B197" s="36"/>
      <c r="C197" s="37"/>
      <c r="D197" s="37"/>
      <c r="E197" s="42" t="s">
        <v>31</v>
      </c>
      <c r="F197" s="37"/>
      <c r="G197" s="37"/>
      <c r="H197" s="37"/>
      <c r="I197" s="37"/>
      <c r="J197" s="38"/>
    </row>
    <row r="198">
      <c r="A198" s="29" t="s">
        <v>74</v>
      </c>
      <c r="B198" s="36"/>
      <c r="C198" s="37"/>
      <c r="D198" s="37"/>
      <c r="E198" s="44" t="s">
        <v>711</v>
      </c>
      <c r="F198" s="37"/>
      <c r="G198" s="37"/>
      <c r="H198" s="37"/>
      <c r="I198" s="37"/>
      <c r="J198" s="38"/>
    </row>
    <row r="199" ht="105">
      <c r="A199" s="29" t="s">
        <v>36</v>
      </c>
      <c r="B199" s="36"/>
      <c r="C199" s="37"/>
      <c r="D199" s="37"/>
      <c r="E199" s="31" t="s">
        <v>820</v>
      </c>
      <c r="F199" s="37"/>
      <c r="G199" s="37"/>
      <c r="H199" s="37"/>
      <c r="I199" s="37"/>
      <c r="J199" s="38"/>
    </row>
    <row r="200" ht="30">
      <c r="A200" s="29" t="s">
        <v>29</v>
      </c>
      <c r="B200" s="29">
        <v>49</v>
      </c>
      <c r="C200" s="30" t="s">
        <v>821</v>
      </c>
      <c r="D200" s="29" t="s">
        <v>31</v>
      </c>
      <c r="E200" s="31" t="s">
        <v>822</v>
      </c>
      <c r="F200" s="32" t="s">
        <v>92</v>
      </c>
      <c r="G200" s="33">
        <v>1</v>
      </c>
      <c r="H200" s="34">
        <v>0</v>
      </c>
      <c r="I200" s="34">
        <f>ROUND(G200*H200,P4)</f>
        <v>0</v>
      </c>
      <c r="J200" s="29"/>
      <c r="O200" s="35">
        <f>I200*0.21</f>
        <v>0</v>
      </c>
      <c r="P200">
        <v>3</v>
      </c>
    </row>
    <row r="201">
      <c r="A201" s="29" t="s">
        <v>34</v>
      </c>
      <c r="B201" s="36"/>
      <c r="C201" s="37"/>
      <c r="D201" s="37"/>
      <c r="E201" s="42" t="s">
        <v>31</v>
      </c>
      <c r="F201" s="37"/>
      <c r="G201" s="37"/>
      <c r="H201" s="37"/>
      <c r="I201" s="37"/>
      <c r="J201" s="38"/>
    </row>
    <row r="202">
      <c r="A202" s="29" t="s">
        <v>74</v>
      </c>
      <c r="B202" s="36"/>
      <c r="C202" s="37"/>
      <c r="D202" s="37"/>
      <c r="E202" s="44" t="s">
        <v>711</v>
      </c>
      <c r="F202" s="37"/>
      <c r="G202" s="37"/>
      <c r="H202" s="37"/>
      <c r="I202" s="37"/>
      <c r="J202" s="38"/>
    </row>
    <row r="203" ht="120">
      <c r="A203" s="29" t="s">
        <v>36</v>
      </c>
      <c r="B203" s="36"/>
      <c r="C203" s="37"/>
      <c r="D203" s="37"/>
      <c r="E203" s="31" t="s">
        <v>823</v>
      </c>
      <c r="F203" s="37"/>
      <c r="G203" s="37"/>
      <c r="H203" s="37"/>
      <c r="I203" s="37"/>
      <c r="J203" s="38"/>
    </row>
    <row r="204" ht="45">
      <c r="A204" s="29" t="s">
        <v>29</v>
      </c>
      <c r="B204" s="29">
        <v>50</v>
      </c>
      <c r="C204" s="30" t="s">
        <v>824</v>
      </c>
      <c r="D204" s="29" t="s">
        <v>31</v>
      </c>
      <c r="E204" s="31" t="s">
        <v>825</v>
      </c>
      <c r="F204" s="32" t="s">
        <v>92</v>
      </c>
      <c r="G204" s="33">
        <v>1</v>
      </c>
      <c r="H204" s="34">
        <v>0</v>
      </c>
      <c r="I204" s="34">
        <f>ROUND(G204*H204,P4)</f>
        <v>0</v>
      </c>
      <c r="J204" s="29"/>
      <c r="O204" s="35">
        <f>I204*0.21</f>
        <v>0</v>
      </c>
      <c r="P204">
        <v>3</v>
      </c>
    </row>
    <row r="205">
      <c r="A205" s="29" t="s">
        <v>34</v>
      </c>
      <c r="B205" s="36"/>
      <c r="C205" s="37"/>
      <c r="D205" s="37"/>
      <c r="E205" s="42" t="s">
        <v>31</v>
      </c>
      <c r="F205" s="37"/>
      <c r="G205" s="37"/>
      <c r="H205" s="37"/>
      <c r="I205" s="37"/>
      <c r="J205" s="38"/>
    </row>
    <row r="206">
      <c r="A206" s="29" t="s">
        <v>74</v>
      </c>
      <c r="B206" s="36"/>
      <c r="C206" s="37"/>
      <c r="D206" s="37"/>
      <c r="E206" s="44" t="s">
        <v>711</v>
      </c>
      <c r="F206" s="37"/>
      <c r="G206" s="37"/>
      <c r="H206" s="37"/>
      <c r="I206" s="37"/>
      <c r="J206" s="38"/>
    </row>
    <row r="207" ht="105">
      <c r="A207" s="29" t="s">
        <v>36</v>
      </c>
      <c r="B207" s="36"/>
      <c r="C207" s="37"/>
      <c r="D207" s="37"/>
      <c r="E207" s="31" t="s">
        <v>826</v>
      </c>
      <c r="F207" s="37"/>
      <c r="G207" s="37"/>
      <c r="H207" s="37"/>
      <c r="I207" s="37"/>
      <c r="J207" s="38"/>
    </row>
    <row r="208">
      <c r="A208" s="29" t="s">
        <v>29</v>
      </c>
      <c r="B208" s="29">
        <v>51</v>
      </c>
      <c r="C208" s="30" t="s">
        <v>827</v>
      </c>
      <c r="D208" s="29" t="s">
        <v>31</v>
      </c>
      <c r="E208" s="31" t="s">
        <v>828</v>
      </c>
      <c r="F208" s="32" t="s">
        <v>92</v>
      </c>
      <c r="G208" s="33">
        <v>12</v>
      </c>
      <c r="H208" s="34">
        <v>0</v>
      </c>
      <c r="I208" s="34">
        <f>ROUND(G208*H208,P4)</f>
        <v>0</v>
      </c>
      <c r="J208" s="29"/>
      <c r="O208" s="35">
        <f>I208*0.21</f>
        <v>0</v>
      </c>
      <c r="P208">
        <v>3</v>
      </c>
    </row>
    <row r="209">
      <c r="A209" s="29" t="s">
        <v>34</v>
      </c>
      <c r="B209" s="36"/>
      <c r="C209" s="37"/>
      <c r="D209" s="37"/>
      <c r="E209" s="42" t="s">
        <v>31</v>
      </c>
      <c r="F209" s="37"/>
      <c r="G209" s="37"/>
      <c r="H209" s="37"/>
      <c r="I209" s="37"/>
      <c r="J209" s="38"/>
    </row>
    <row r="210">
      <c r="A210" s="29" t="s">
        <v>74</v>
      </c>
      <c r="B210" s="36"/>
      <c r="C210" s="37"/>
      <c r="D210" s="37"/>
      <c r="E210" s="44" t="s">
        <v>711</v>
      </c>
      <c r="F210" s="37"/>
      <c r="G210" s="37"/>
      <c r="H210" s="37"/>
      <c r="I210" s="37"/>
      <c r="J210" s="38"/>
    </row>
    <row r="211" ht="105">
      <c r="A211" s="29" t="s">
        <v>36</v>
      </c>
      <c r="B211" s="36"/>
      <c r="C211" s="37"/>
      <c r="D211" s="37"/>
      <c r="E211" s="31" t="s">
        <v>829</v>
      </c>
      <c r="F211" s="37"/>
      <c r="G211" s="37"/>
      <c r="H211" s="37"/>
      <c r="I211" s="37"/>
      <c r="J211" s="38"/>
    </row>
    <row r="212">
      <c r="A212" s="29" t="s">
        <v>29</v>
      </c>
      <c r="B212" s="29">
        <v>52</v>
      </c>
      <c r="C212" s="30" t="s">
        <v>830</v>
      </c>
      <c r="D212" s="29" t="s">
        <v>31</v>
      </c>
      <c r="E212" s="31" t="s">
        <v>831</v>
      </c>
      <c r="F212" s="32" t="s">
        <v>92</v>
      </c>
      <c r="G212" s="33">
        <v>6</v>
      </c>
      <c r="H212" s="34">
        <v>0</v>
      </c>
      <c r="I212" s="34">
        <f>ROUND(G212*H212,P4)</f>
        <v>0</v>
      </c>
      <c r="J212" s="29"/>
      <c r="O212" s="35">
        <f>I212*0.21</f>
        <v>0</v>
      </c>
      <c r="P212">
        <v>3</v>
      </c>
    </row>
    <row r="213">
      <c r="A213" s="29" t="s">
        <v>34</v>
      </c>
      <c r="B213" s="36"/>
      <c r="C213" s="37"/>
      <c r="D213" s="37"/>
      <c r="E213" s="42" t="s">
        <v>31</v>
      </c>
      <c r="F213" s="37"/>
      <c r="G213" s="37"/>
      <c r="H213" s="37"/>
      <c r="I213" s="37"/>
      <c r="J213" s="38"/>
    </row>
    <row r="214">
      <c r="A214" s="29" t="s">
        <v>74</v>
      </c>
      <c r="B214" s="36"/>
      <c r="C214" s="37"/>
      <c r="D214" s="37"/>
      <c r="E214" s="44" t="s">
        <v>711</v>
      </c>
      <c r="F214" s="37"/>
      <c r="G214" s="37"/>
      <c r="H214" s="37"/>
      <c r="I214" s="37"/>
      <c r="J214" s="38"/>
    </row>
    <row r="215" ht="120">
      <c r="A215" s="29" t="s">
        <v>36</v>
      </c>
      <c r="B215" s="36"/>
      <c r="C215" s="37"/>
      <c r="D215" s="37"/>
      <c r="E215" s="31" t="s">
        <v>832</v>
      </c>
      <c r="F215" s="37"/>
      <c r="G215" s="37"/>
      <c r="H215" s="37"/>
      <c r="I215" s="37"/>
      <c r="J215" s="38"/>
    </row>
    <row r="216">
      <c r="A216" s="29" t="s">
        <v>29</v>
      </c>
      <c r="B216" s="29">
        <v>53</v>
      </c>
      <c r="C216" s="30" t="s">
        <v>833</v>
      </c>
      <c r="D216" s="29" t="s">
        <v>31</v>
      </c>
      <c r="E216" s="31" t="s">
        <v>834</v>
      </c>
      <c r="F216" s="32" t="s">
        <v>92</v>
      </c>
      <c r="G216" s="33">
        <v>8</v>
      </c>
      <c r="H216" s="34">
        <v>0</v>
      </c>
      <c r="I216" s="34">
        <f>ROUND(G216*H216,P4)</f>
        <v>0</v>
      </c>
      <c r="J216" s="29"/>
      <c r="O216" s="35">
        <f>I216*0.21</f>
        <v>0</v>
      </c>
      <c r="P216">
        <v>3</v>
      </c>
    </row>
    <row r="217">
      <c r="A217" s="29" t="s">
        <v>34</v>
      </c>
      <c r="B217" s="36"/>
      <c r="C217" s="37"/>
      <c r="D217" s="37"/>
      <c r="E217" s="42" t="s">
        <v>31</v>
      </c>
      <c r="F217" s="37"/>
      <c r="G217" s="37"/>
      <c r="H217" s="37"/>
      <c r="I217" s="37"/>
      <c r="J217" s="38"/>
    </row>
    <row r="218">
      <c r="A218" s="29" t="s">
        <v>74</v>
      </c>
      <c r="B218" s="36"/>
      <c r="C218" s="37"/>
      <c r="D218" s="37"/>
      <c r="E218" s="44" t="s">
        <v>711</v>
      </c>
      <c r="F218" s="37"/>
      <c r="G218" s="37"/>
      <c r="H218" s="37"/>
      <c r="I218" s="37"/>
      <c r="J218" s="38"/>
    </row>
    <row r="219" ht="135">
      <c r="A219" s="29" t="s">
        <v>36</v>
      </c>
      <c r="B219" s="36"/>
      <c r="C219" s="37"/>
      <c r="D219" s="37"/>
      <c r="E219" s="31" t="s">
        <v>835</v>
      </c>
      <c r="F219" s="37"/>
      <c r="G219" s="37"/>
      <c r="H219" s="37"/>
      <c r="I219" s="37"/>
      <c r="J219" s="38"/>
    </row>
    <row r="220">
      <c r="A220" s="29" t="s">
        <v>29</v>
      </c>
      <c r="B220" s="29">
        <v>54</v>
      </c>
      <c r="C220" s="30" t="s">
        <v>836</v>
      </c>
      <c r="D220" s="29" t="s">
        <v>31</v>
      </c>
      <c r="E220" s="31" t="s">
        <v>837</v>
      </c>
      <c r="F220" s="32" t="s">
        <v>355</v>
      </c>
      <c r="G220" s="33">
        <v>90</v>
      </c>
      <c r="H220" s="34">
        <v>0</v>
      </c>
      <c r="I220" s="34">
        <f>ROUND(G220*H220,P4)</f>
        <v>0</v>
      </c>
      <c r="J220" s="29"/>
      <c r="O220" s="35">
        <f>I220*0.21</f>
        <v>0</v>
      </c>
      <c r="P220">
        <v>3</v>
      </c>
    </row>
    <row r="221">
      <c r="A221" s="29" t="s">
        <v>34</v>
      </c>
      <c r="B221" s="36"/>
      <c r="C221" s="37"/>
      <c r="D221" s="37"/>
      <c r="E221" s="42" t="s">
        <v>31</v>
      </c>
      <c r="F221" s="37"/>
      <c r="G221" s="37"/>
      <c r="H221" s="37"/>
      <c r="I221" s="37"/>
      <c r="J221" s="38"/>
    </row>
    <row r="222">
      <c r="A222" s="29" t="s">
        <v>74</v>
      </c>
      <c r="B222" s="36"/>
      <c r="C222" s="37"/>
      <c r="D222" s="37"/>
      <c r="E222" s="44" t="s">
        <v>711</v>
      </c>
      <c r="F222" s="37"/>
      <c r="G222" s="37"/>
      <c r="H222" s="37"/>
      <c r="I222" s="37"/>
      <c r="J222" s="38"/>
    </row>
    <row r="223" ht="150">
      <c r="A223" s="29" t="s">
        <v>36</v>
      </c>
      <c r="B223" s="36"/>
      <c r="C223" s="37"/>
      <c r="D223" s="37"/>
      <c r="E223" s="31" t="s">
        <v>838</v>
      </c>
      <c r="F223" s="37"/>
      <c r="G223" s="37"/>
      <c r="H223" s="37"/>
      <c r="I223" s="37"/>
      <c r="J223" s="38"/>
    </row>
    <row r="224">
      <c r="A224" s="29" t="s">
        <v>29</v>
      </c>
      <c r="B224" s="29">
        <v>55</v>
      </c>
      <c r="C224" s="30" t="s">
        <v>839</v>
      </c>
      <c r="D224" s="29" t="s">
        <v>31</v>
      </c>
      <c r="E224" s="31" t="s">
        <v>840</v>
      </c>
      <c r="F224" s="32" t="s">
        <v>92</v>
      </c>
      <c r="G224" s="33">
        <v>15</v>
      </c>
      <c r="H224" s="34">
        <v>0</v>
      </c>
      <c r="I224" s="34">
        <f>ROUND(G224*H224,P4)</f>
        <v>0</v>
      </c>
      <c r="J224" s="29"/>
      <c r="O224" s="35">
        <f>I224*0.21</f>
        <v>0</v>
      </c>
      <c r="P224">
        <v>3</v>
      </c>
    </row>
    <row r="225">
      <c r="A225" s="29" t="s">
        <v>34</v>
      </c>
      <c r="B225" s="36"/>
      <c r="C225" s="37"/>
      <c r="D225" s="37"/>
      <c r="E225" s="42" t="s">
        <v>31</v>
      </c>
      <c r="F225" s="37"/>
      <c r="G225" s="37"/>
      <c r="H225" s="37"/>
      <c r="I225" s="37"/>
      <c r="J225" s="38"/>
    </row>
    <row r="226">
      <c r="A226" s="29" t="s">
        <v>74</v>
      </c>
      <c r="B226" s="36"/>
      <c r="C226" s="37"/>
      <c r="D226" s="37"/>
      <c r="E226" s="44" t="s">
        <v>711</v>
      </c>
      <c r="F226" s="37"/>
      <c r="G226" s="37"/>
      <c r="H226" s="37"/>
      <c r="I226" s="37"/>
      <c r="J226" s="38"/>
    </row>
    <row r="227" ht="105">
      <c r="A227" s="29" t="s">
        <v>36</v>
      </c>
      <c r="B227" s="36"/>
      <c r="C227" s="37"/>
      <c r="D227" s="37"/>
      <c r="E227" s="31" t="s">
        <v>841</v>
      </c>
      <c r="F227" s="37"/>
      <c r="G227" s="37"/>
      <c r="H227" s="37"/>
      <c r="I227" s="37"/>
      <c r="J227" s="38"/>
    </row>
    <row r="228" ht="30">
      <c r="A228" s="29" t="s">
        <v>29</v>
      </c>
      <c r="B228" s="29">
        <v>56</v>
      </c>
      <c r="C228" s="30" t="s">
        <v>842</v>
      </c>
      <c r="D228" s="29" t="s">
        <v>31</v>
      </c>
      <c r="E228" s="31" t="s">
        <v>843</v>
      </c>
      <c r="F228" s="32" t="s">
        <v>92</v>
      </c>
      <c r="G228" s="33">
        <v>1</v>
      </c>
      <c r="H228" s="34">
        <v>0</v>
      </c>
      <c r="I228" s="34">
        <f>ROUND(G228*H228,P4)</f>
        <v>0</v>
      </c>
      <c r="J228" s="29"/>
      <c r="O228" s="35">
        <f>I228*0.21</f>
        <v>0</v>
      </c>
      <c r="P228">
        <v>3</v>
      </c>
    </row>
    <row r="229">
      <c r="A229" s="29" t="s">
        <v>34</v>
      </c>
      <c r="B229" s="36"/>
      <c r="C229" s="37"/>
      <c r="D229" s="37"/>
      <c r="E229" s="42" t="s">
        <v>31</v>
      </c>
      <c r="F229" s="37"/>
      <c r="G229" s="37"/>
      <c r="H229" s="37"/>
      <c r="I229" s="37"/>
      <c r="J229" s="38"/>
    </row>
    <row r="230">
      <c r="A230" s="29" t="s">
        <v>74</v>
      </c>
      <c r="B230" s="36"/>
      <c r="C230" s="37"/>
      <c r="D230" s="37"/>
      <c r="E230" s="44" t="s">
        <v>711</v>
      </c>
      <c r="F230" s="37"/>
      <c r="G230" s="37"/>
      <c r="H230" s="37"/>
      <c r="I230" s="37"/>
      <c r="J230" s="38"/>
    </row>
    <row r="231" ht="135">
      <c r="A231" s="29" t="s">
        <v>36</v>
      </c>
      <c r="B231" s="36"/>
      <c r="C231" s="37"/>
      <c r="D231" s="37"/>
      <c r="E231" s="31" t="s">
        <v>844</v>
      </c>
      <c r="F231" s="37"/>
      <c r="G231" s="37"/>
      <c r="H231" s="37"/>
      <c r="I231" s="37"/>
      <c r="J231" s="38"/>
    </row>
    <row r="232" ht="45">
      <c r="A232" s="29" t="s">
        <v>29</v>
      </c>
      <c r="B232" s="29">
        <v>57</v>
      </c>
      <c r="C232" s="30" t="s">
        <v>845</v>
      </c>
      <c r="D232" s="29" t="s">
        <v>31</v>
      </c>
      <c r="E232" s="31" t="s">
        <v>846</v>
      </c>
      <c r="F232" s="32" t="s">
        <v>92</v>
      </c>
      <c r="G232" s="33">
        <v>2</v>
      </c>
      <c r="H232" s="34">
        <v>0</v>
      </c>
      <c r="I232" s="34">
        <f>ROUND(G232*H232,P4)</f>
        <v>0</v>
      </c>
      <c r="J232" s="29"/>
      <c r="O232" s="35">
        <f>I232*0.21</f>
        <v>0</v>
      </c>
      <c r="P232">
        <v>3</v>
      </c>
    </row>
    <row r="233">
      <c r="A233" s="29" t="s">
        <v>34</v>
      </c>
      <c r="B233" s="36"/>
      <c r="C233" s="37"/>
      <c r="D233" s="37"/>
      <c r="E233" s="42" t="s">
        <v>31</v>
      </c>
      <c r="F233" s="37"/>
      <c r="G233" s="37"/>
      <c r="H233" s="37"/>
      <c r="I233" s="37"/>
      <c r="J233" s="38"/>
    </row>
    <row r="234">
      <c r="A234" s="29" t="s">
        <v>74</v>
      </c>
      <c r="B234" s="36"/>
      <c r="C234" s="37"/>
      <c r="D234" s="37"/>
      <c r="E234" s="44" t="s">
        <v>711</v>
      </c>
      <c r="F234" s="37"/>
      <c r="G234" s="37"/>
      <c r="H234" s="37"/>
      <c r="I234" s="37"/>
      <c r="J234" s="38"/>
    </row>
    <row r="235" ht="135">
      <c r="A235" s="29" t="s">
        <v>36</v>
      </c>
      <c r="B235" s="36"/>
      <c r="C235" s="37"/>
      <c r="D235" s="37"/>
      <c r="E235" s="31" t="s">
        <v>844</v>
      </c>
      <c r="F235" s="37"/>
      <c r="G235" s="37"/>
      <c r="H235" s="37"/>
      <c r="I235" s="37"/>
      <c r="J235" s="38"/>
    </row>
    <row r="236">
      <c r="A236" s="29" t="s">
        <v>29</v>
      </c>
      <c r="B236" s="29">
        <v>58</v>
      </c>
      <c r="C236" s="30" t="s">
        <v>847</v>
      </c>
      <c r="D236" s="29" t="s">
        <v>31</v>
      </c>
      <c r="E236" s="31" t="s">
        <v>848</v>
      </c>
      <c r="F236" s="32" t="s">
        <v>92</v>
      </c>
      <c r="G236" s="33">
        <v>8</v>
      </c>
      <c r="H236" s="34">
        <v>0</v>
      </c>
      <c r="I236" s="34">
        <f>ROUND(G236*H236,P4)</f>
        <v>0</v>
      </c>
      <c r="J236" s="29"/>
      <c r="O236" s="35">
        <f>I236*0.21</f>
        <v>0</v>
      </c>
      <c r="P236">
        <v>3</v>
      </c>
    </row>
    <row r="237">
      <c r="A237" s="29" t="s">
        <v>34</v>
      </c>
      <c r="B237" s="36"/>
      <c r="C237" s="37"/>
      <c r="D237" s="37"/>
      <c r="E237" s="42" t="s">
        <v>31</v>
      </c>
      <c r="F237" s="37"/>
      <c r="G237" s="37"/>
      <c r="H237" s="37"/>
      <c r="I237" s="37"/>
      <c r="J237" s="38"/>
    </row>
    <row r="238">
      <c r="A238" s="29" t="s">
        <v>74</v>
      </c>
      <c r="B238" s="36"/>
      <c r="C238" s="37"/>
      <c r="D238" s="37"/>
      <c r="E238" s="44" t="s">
        <v>711</v>
      </c>
      <c r="F238" s="37"/>
      <c r="G238" s="37"/>
      <c r="H238" s="37"/>
      <c r="I238" s="37"/>
      <c r="J238" s="38"/>
    </row>
    <row r="239" ht="90">
      <c r="A239" s="29" t="s">
        <v>36</v>
      </c>
      <c r="B239" s="36"/>
      <c r="C239" s="37"/>
      <c r="D239" s="37"/>
      <c r="E239" s="31" t="s">
        <v>849</v>
      </c>
      <c r="F239" s="37"/>
      <c r="G239" s="37"/>
      <c r="H239" s="37"/>
      <c r="I239" s="37"/>
      <c r="J239" s="38"/>
    </row>
    <row r="240" ht="30">
      <c r="A240" s="29" t="s">
        <v>29</v>
      </c>
      <c r="B240" s="29">
        <v>59</v>
      </c>
      <c r="C240" s="30" t="s">
        <v>850</v>
      </c>
      <c r="D240" s="29" t="s">
        <v>31</v>
      </c>
      <c r="E240" s="31" t="s">
        <v>851</v>
      </c>
      <c r="F240" s="32" t="s">
        <v>92</v>
      </c>
      <c r="G240" s="33">
        <v>1</v>
      </c>
      <c r="H240" s="34">
        <v>0</v>
      </c>
      <c r="I240" s="34">
        <f>ROUND(G240*H240,P4)</f>
        <v>0</v>
      </c>
      <c r="J240" s="29"/>
      <c r="O240" s="35">
        <f>I240*0.21</f>
        <v>0</v>
      </c>
      <c r="P240">
        <v>3</v>
      </c>
    </row>
    <row r="241">
      <c r="A241" s="29" t="s">
        <v>34</v>
      </c>
      <c r="B241" s="36"/>
      <c r="C241" s="37"/>
      <c r="D241" s="37"/>
      <c r="E241" s="42" t="s">
        <v>31</v>
      </c>
      <c r="F241" s="37"/>
      <c r="G241" s="37"/>
      <c r="H241" s="37"/>
      <c r="I241" s="37"/>
      <c r="J241" s="38"/>
    </row>
    <row r="242">
      <c r="A242" s="29" t="s">
        <v>74</v>
      </c>
      <c r="B242" s="36"/>
      <c r="C242" s="37"/>
      <c r="D242" s="37"/>
      <c r="E242" s="44" t="s">
        <v>711</v>
      </c>
      <c r="F242" s="37"/>
      <c r="G242" s="37"/>
      <c r="H242" s="37"/>
      <c r="I242" s="37"/>
      <c r="J242" s="38"/>
    </row>
    <row r="243" ht="105">
      <c r="A243" s="29" t="s">
        <v>36</v>
      </c>
      <c r="B243" s="36"/>
      <c r="C243" s="37"/>
      <c r="D243" s="37"/>
      <c r="E243" s="31" t="s">
        <v>852</v>
      </c>
      <c r="F243" s="37"/>
      <c r="G243" s="37"/>
      <c r="H243" s="37"/>
      <c r="I243" s="37"/>
      <c r="J243" s="38"/>
    </row>
    <row r="244">
      <c r="A244" s="29" t="s">
        <v>29</v>
      </c>
      <c r="B244" s="29">
        <v>60</v>
      </c>
      <c r="C244" s="30" t="s">
        <v>853</v>
      </c>
      <c r="D244" s="29" t="s">
        <v>31</v>
      </c>
      <c r="E244" s="31" t="s">
        <v>854</v>
      </c>
      <c r="F244" s="32" t="s">
        <v>855</v>
      </c>
      <c r="G244" s="33">
        <v>80</v>
      </c>
      <c r="H244" s="34">
        <v>0</v>
      </c>
      <c r="I244" s="34">
        <f>ROUND(G244*H244,P4)</f>
        <v>0</v>
      </c>
      <c r="J244" s="29"/>
      <c r="O244" s="35">
        <f>I244*0.21</f>
        <v>0</v>
      </c>
      <c r="P244">
        <v>3</v>
      </c>
    </row>
    <row r="245">
      <c r="A245" s="29" t="s">
        <v>34</v>
      </c>
      <c r="B245" s="36"/>
      <c r="C245" s="37"/>
      <c r="D245" s="37"/>
      <c r="E245" s="42" t="s">
        <v>31</v>
      </c>
      <c r="F245" s="37"/>
      <c r="G245" s="37"/>
      <c r="H245" s="37"/>
      <c r="I245" s="37"/>
      <c r="J245" s="38"/>
    </row>
    <row r="246">
      <c r="A246" s="29" t="s">
        <v>74</v>
      </c>
      <c r="B246" s="36"/>
      <c r="C246" s="37"/>
      <c r="D246" s="37"/>
      <c r="E246" s="44" t="s">
        <v>711</v>
      </c>
      <c r="F246" s="37"/>
      <c r="G246" s="37"/>
      <c r="H246" s="37"/>
      <c r="I246" s="37"/>
      <c r="J246" s="38"/>
    </row>
    <row r="247" ht="120">
      <c r="A247" s="29" t="s">
        <v>36</v>
      </c>
      <c r="B247" s="36"/>
      <c r="C247" s="37"/>
      <c r="D247" s="37"/>
      <c r="E247" s="31" t="s">
        <v>856</v>
      </c>
      <c r="F247" s="37"/>
      <c r="G247" s="37"/>
      <c r="H247" s="37"/>
      <c r="I247" s="37"/>
      <c r="J247" s="38"/>
    </row>
    <row r="248">
      <c r="A248" s="29" t="s">
        <v>29</v>
      </c>
      <c r="B248" s="29">
        <v>61</v>
      </c>
      <c r="C248" s="30" t="s">
        <v>857</v>
      </c>
      <c r="D248" s="29" t="s">
        <v>31</v>
      </c>
      <c r="E248" s="31" t="s">
        <v>858</v>
      </c>
      <c r="F248" s="32" t="s">
        <v>855</v>
      </c>
      <c r="G248" s="33">
        <v>40</v>
      </c>
      <c r="H248" s="34">
        <v>0</v>
      </c>
      <c r="I248" s="34">
        <f>ROUND(G248*H248,P4)</f>
        <v>0</v>
      </c>
      <c r="J248" s="29"/>
      <c r="O248" s="35">
        <f>I248*0.21</f>
        <v>0</v>
      </c>
      <c r="P248">
        <v>3</v>
      </c>
    </row>
    <row r="249">
      <c r="A249" s="29" t="s">
        <v>34</v>
      </c>
      <c r="B249" s="36"/>
      <c r="C249" s="37"/>
      <c r="D249" s="37"/>
      <c r="E249" s="42" t="s">
        <v>31</v>
      </c>
      <c r="F249" s="37"/>
      <c r="G249" s="37"/>
      <c r="H249" s="37"/>
      <c r="I249" s="37"/>
      <c r="J249" s="38"/>
    </row>
    <row r="250">
      <c r="A250" s="29" t="s">
        <v>74</v>
      </c>
      <c r="B250" s="36"/>
      <c r="C250" s="37"/>
      <c r="D250" s="37"/>
      <c r="E250" s="44" t="s">
        <v>711</v>
      </c>
      <c r="F250" s="37"/>
      <c r="G250" s="37"/>
      <c r="H250" s="37"/>
      <c r="I250" s="37"/>
      <c r="J250" s="38"/>
    </row>
    <row r="251" ht="105">
      <c r="A251" s="29" t="s">
        <v>36</v>
      </c>
      <c r="B251" s="36"/>
      <c r="C251" s="37"/>
      <c r="D251" s="37"/>
      <c r="E251" s="31" t="s">
        <v>859</v>
      </c>
      <c r="F251" s="37"/>
      <c r="G251" s="37"/>
      <c r="H251" s="37"/>
      <c r="I251" s="37"/>
      <c r="J251" s="38"/>
    </row>
    <row r="252">
      <c r="A252" s="29" t="s">
        <v>29</v>
      </c>
      <c r="B252" s="29">
        <v>62</v>
      </c>
      <c r="C252" s="30" t="s">
        <v>860</v>
      </c>
      <c r="D252" s="29" t="s">
        <v>31</v>
      </c>
      <c r="E252" s="31" t="s">
        <v>861</v>
      </c>
      <c r="F252" s="32" t="s">
        <v>92</v>
      </c>
      <c r="G252" s="33">
        <v>45</v>
      </c>
      <c r="H252" s="34">
        <v>0</v>
      </c>
      <c r="I252" s="34">
        <f>ROUND(G252*H252,P4)</f>
        <v>0</v>
      </c>
      <c r="J252" s="29"/>
      <c r="O252" s="35">
        <f>I252*0.21</f>
        <v>0</v>
      </c>
      <c r="P252">
        <v>3</v>
      </c>
    </row>
    <row r="253">
      <c r="A253" s="29" t="s">
        <v>34</v>
      </c>
      <c r="B253" s="36"/>
      <c r="C253" s="37"/>
      <c r="D253" s="37"/>
      <c r="E253" s="42" t="s">
        <v>31</v>
      </c>
      <c r="F253" s="37"/>
      <c r="G253" s="37"/>
      <c r="H253" s="37"/>
      <c r="I253" s="37"/>
      <c r="J253" s="38"/>
    </row>
    <row r="254">
      <c r="A254" s="29" t="s">
        <v>74</v>
      </c>
      <c r="B254" s="36"/>
      <c r="C254" s="37"/>
      <c r="D254" s="37"/>
      <c r="E254" s="44" t="s">
        <v>711</v>
      </c>
      <c r="F254" s="37"/>
      <c r="G254" s="37"/>
      <c r="H254" s="37"/>
      <c r="I254" s="37"/>
      <c r="J254" s="38"/>
    </row>
    <row r="255" ht="120">
      <c r="A255" s="29" t="s">
        <v>36</v>
      </c>
      <c r="B255" s="36"/>
      <c r="C255" s="37"/>
      <c r="D255" s="37"/>
      <c r="E255" s="31" t="s">
        <v>862</v>
      </c>
      <c r="F255" s="37"/>
      <c r="G255" s="37"/>
      <c r="H255" s="37"/>
      <c r="I255" s="37"/>
      <c r="J255" s="38"/>
    </row>
    <row r="256">
      <c r="A256" s="29" t="s">
        <v>29</v>
      </c>
      <c r="B256" s="29">
        <v>63</v>
      </c>
      <c r="C256" s="30" t="s">
        <v>863</v>
      </c>
      <c r="D256" s="29" t="s">
        <v>31</v>
      </c>
      <c r="E256" s="31" t="s">
        <v>864</v>
      </c>
      <c r="F256" s="32" t="s">
        <v>81</v>
      </c>
      <c r="G256" s="33">
        <v>5</v>
      </c>
      <c r="H256" s="34">
        <v>0</v>
      </c>
      <c r="I256" s="34">
        <f>ROUND(G256*H256,P4)</f>
        <v>0</v>
      </c>
      <c r="J256" s="29"/>
      <c r="O256" s="35">
        <f>I256*0.21</f>
        <v>0</v>
      </c>
      <c r="P256">
        <v>3</v>
      </c>
    </row>
    <row r="257">
      <c r="A257" s="29" t="s">
        <v>34</v>
      </c>
      <c r="B257" s="36"/>
      <c r="C257" s="37"/>
      <c r="D257" s="37"/>
      <c r="E257" s="42" t="s">
        <v>31</v>
      </c>
      <c r="F257" s="37"/>
      <c r="G257" s="37"/>
      <c r="H257" s="37"/>
      <c r="I257" s="37"/>
      <c r="J257" s="38"/>
    </row>
    <row r="258">
      <c r="A258" s="29" t="s">
        <v>74</v>
      </c>
      <c r="B258" s="36"/>
      <c r="C258" s="37"/>
      <c r="D258" s="37"/>
      <c r="E258" s="44" t="s">
        <v>711</v>
      </c>
      <c r="F258" s="37"/>
      <c r="G258" s="37"/>
      <c r="H258" s="37"/>
      <c r="I258" s="37"/>
      <c r="J258" s="38"/>
    </row>
    <row r="259" ht="45">
      <c r="A259" s="29" t="s">
        <v>36</v>
      </c>
      <c r="B259" s="36"/>
      <c r="C259" s="37"/>
      <c r="D259" s="37"/>
      <c r="E259" s="31" t="s">
        <v>865</v>
      </c>
      <c r="F259" s="37"/>
      <c r="G259" s="37"/>
      <c r="H259" s="37"/>
      <c r="I259" s="37"/>
      <c r="J259" s="38"/>
    </row>
    <row r="260">
      <c r="A260" s="23" t="s">
        <v>26</v>
      </c>
      <c r="B260" s="24"/>
      <c r="C260" s="25" t="s">
        <v>263</v>
      </c>
      <c r="D260" s="26"/>
      <c r="E260" s="23" t="s">
        <v>264</v>
      </c>
      <c r="F260" s="26"/>
      <c r="G260" s="26"/>
      <c r="H260" s="26"/>
      <c r="I260" s="27">
        <f>SUMIFS(I261:I264,A261:A264,"P")</f>
        <v>0</v>
      </c>
      <c r="J260" s="28"/>
    </row>
    <row r="261">
      <c r="A261" s="29" t="s">
        <v>29</v>
      </c>
      <c r="B261" s="29">
        <v>64</v>
      </c>
      <c r="C261" s="30" t="s">
        <v>866</v>
      </c>
      <c r="D261" s="29" t="s">
        <v>31</v>
      </c>
      <c r="E261" s="31" t="s">
        <v>867</v>
      </c>
      <c r="F261" s="32" t="s">
        <v>159</v>
      </c>
      <c r="G261" s="33">
        <v>16</v>
      </c>
      <c r="H261" s="34">
        <v>0</v>
      </c>
      <c r="I261" s="34">
        <f>ROUND(G261*H261,P4)</f>
        <v>0</v>
      </c>
      <c r="J261" s="29"/>
      <c r="O261" s="35">
        <f>I261*0.21</f>
        <v>0</v>
      </c>
      <c r="P261">
        <v>3</v>
      </c>
    </row>
    <row r="262">
      <c r="A262" s="29" t="s">
        <v>34</v>
      </c>
      <c r="B262" s="36"/>
      <c r="C262" s="37"/>
      <c r="D262" s="37"/>
      <c r="E262" s="42" t="s">
        <v>31</v>
      </c>
      <c r="F262" s="37"/>
      <c r="G262" s="37"/>
      <c r="H262" s="37"/>
      <c r="I262" s="37"/>
      <c r="J262" s="38"/>
    </row>
    <row r="263">
      <c r="A263" s="29" t="s">
        <v>74</v>
      </c>
      <c r="B263" s="36"/>
      <c r="C263" s="37"/>
      <c r="D263" s="37"/>
      <c r="E263" s="44" t="s">
        <v>711</v>
      </c>
      <c r="F263" s="37"/>
      <c r="G263" s="37"/>
      <c r="H263" s="37"/>
      <c r="I263" s="37"/>
      <c r="J263" s="38"/>
    </row>
    <row r="264" ht="300">
      <c r="A264" s="29" t="s">
        <v>36</v>
      </c>
      <c r="B264" s="36"/>
      <c r="C264" s="37"/>
      <c r="D264" s="37"/>
      <c r="E264" s="31" t="s">
        <v>868</v>
      </c>
      <c r="F264" s="37"/>
      <c r="G264" s="37"/>
      <c r="H264" s="37"/>
      <c r="I264" s="37"/>
      <c r="J264" s="38"/>
    </row>
    <row r="265">
      <c r="A265" s="23" t="s">
        <v>26</v>
      </c>
      <c r="B265" s="24"/>
      <c r="C265" s="25" t="s">
        <v>118</v>
      </c>
      <c r="D265" s="26"/>
      <c r="E265" s="23" t="s">
        <v>119</v>
      </c>
      <c r="F265" s="26"/>
      <c r="G265" s="26"/>
      <c r="H265" s="26"/>
      <c r="I265" s="27">
        <f>SUMIFS(I266:I277,A266:A277,"P")</f>
        <v>0</v>
      </c>
      <c r="J265" s="28"/>
    </row>
    <row r="266">
      <c r="A266" s="29" t="s">
        <v>29</v>
      </c>
      <c r="B266" s="29">
        <v>65</v>
      </c>
      <c r="C266" s="30" t="s">
        <v>318</v>
      </c>
      <c r="D266" s="29" t="s">
        <v>31</v>
      </c>
      <c r="E266" s="31" t="s">
        <v>319</v>
      </c>
      <c r="F266" s="32" t="s">
        <v>100</v>
      </c>
      <c r="G266" s="33">
        <v>8</v>
      </c>
      <c r="H266" s="34">
        <v>0</v>
      </c>
      <c r="I266" s="34">
        <f>ROUND(G266*H266,P4)</f>
        <v>0</v>
      </c>
      <c r="J266" s="29"/>
      <c r="O266" s="35">
        <f>I266*0.21</f>
        <v>0</v>
      </c>
      <c r="P266">
        <v>3</v>
      </c>
    </row>
    <row r="267">
      <c r="A267" s="29" t="s">
        <v>34</v>
      </c>
      <c r="B267" s="36"/>
      <c r="C267" s="37"/>
      <c r="D267" s="37"/>
      <c r="E267" s="31" t="s">
        <v>710</v>
      </c>
      <c r="F267" s="37"/>
      <c r="G267" s="37"/>
      <c r="H267" s="37"/>
      <c r="I267" s="37"/>
      <c r="J267" s="38"/>
    </row>
    <row r="268">
      <c r="A268" s="29" t="s">
        <v>74</v>
      </c>
      <c r="B268" s="36"/>
      <c r="C268" s="37"/>
      <c r="D268" s="37"/>
      <c r="E268" s="44" t="s">
        <v>711</v>
      </c>
      <c r="F268" s="37"/>
      <c r="G268" s="37"/>
      <c r="H268" s="37"/>
      <c r="I268" s="37"/>
      <c r="J268" s="38"/>
    </row>
    <row r="269" ht="180">
      <c r="A269" s="29" t="s">
        <v>36</v>
      </c>
      <c r="B269" s="36"/>
      <c r="C269" s="37"/>
      <c r="D269" s="37"/>
      <c r="E269" s="31" t="s">
        <v>123</v>
      </c>
      <c r="F269" s="37"/>
      <c r="G269" s="37"/>
      <c r="H269" s="37"/>
      <c r="I269" s="37"/>
      <c r="J269" s="38"/>
    </row>
    <row r="270">
      <c r="A270" s="29" t="s">
        <v>29</v>
      </c>
      <c r="B270" s="29">
        <v>66</v>
      </c>
      <c r="C270" s="30" t="s">
        <v>869</v>
      </c>
      <c r="D270" s="29" t="s">
        <v>31</v>
      </c>
      <c r="E270" s="31" t="s">
        <v>870</v>
      </c>
      <c r="F270" s="32" t="s">
        <v>100</v>
      </c>
      <c r="G270" s="33">
        <v>0.5</v>
      </c>
      <c r="H270" s="34">
        <v>0</v>
      </c>
      <c r="I270" s="34">
        <f>ROUND(G270*H270,P4)</f>
        <v>0</v>
      </c>
      <c r="J270" s="29"/>
      <c r="O270" s="35">
        <f>I270*0.21</f>
        <v>0</v>
      </c>
      <c r="P270">
        <v>3</v>
      </c>
    </row>
    <row r="271">
      <c r="A271" s="29" t="s">
        <v>34</v>
      </c>
      <c r="B271" s="36"/>
      <c r="C271" s="37"/>
      <c r="D271" s="37"/>
      <c r="E271" s="31" t="s">
        <v>710</v>
      </c>
      <c r="F271" s="37"/>
      <c r="G271" s="37"/>
      <c r="H271" s="37"/>
      <c r="I271" s="37"/>
      <c r="J271" s="38"/>
    </row>
    <row r="272">
      <c r="A272" s="29" t="s">
        <v>74</v>
      </c>
      <c r="B272" s="36"/>
      <c r="C272" s="37"/>
      <c r="D272" s="37"/>
      <c r="E272" s="44" t="s">
        <v>711</v>
      </c>
      <c r="F272" s="37"/>
      <c r="G272" s="37"/>
      <c r="H272" s="37"/>
      <c r="I272" s="37"/>
      <c r="J272" s="38"/>
    </row>
    <row r="273" ht="105">
      <c r="A273" s="29" t="s">
        <v>36</v>
      </c>
      <c r="B273" s="36"/>
      <c r="C273" s="37"/>
      <c r="D273" s="37"/>
      <c r="E273" s="31" t="s">
        <v>871</v>
      </c>
      <c r="F273" s="37"/>
      <c r="G273" s="37"/>
      <c r="H273" s="37"/>
      <c r="I273" s="37"/>
      <c r="J273" s="38"/>
    </row>
    <row r="274">
      <c r="A274" s="29" t="s">
        <v>29</v>
      </c>
      <c r="B274" s="29">
        <v>67</v>
      </c>
      <c r="C274" s="30" t="s">
        <v>872</v>
      </c>
      <c r="D274" s="29" t="s">
        <v>31</v>
      </c>
      <c r="E274" s="31" t="s">
        <v>873</v>
      </c>
      <c r="F274" s="32" t="s">
        <v>81</v>
      </c>
      <c r="G274" s="33">
        <v>5</v>
      </c>
      <c r="H274" s="34">
        <v>0</v>
      </c>
      <c r="I274" s="34">
        <f>ROUND(G274*H274,P4)</f>
        <v>0</v>
      </c>
      <c r="J274" s="29"/>
      <c r="O274" s="35">
        <f>I274*0.21</f>
        <v>0</v>
      </c>
      <c r="P274">
        <v>3</v>
      </c>
    </row>
    <row r="275">
      <c r="A275" s="29" t="s">
        <v>34</v>
      </c>
      <c r="B275" s="36"/>
      <c r="C275" s="37"/>
      <c r="D275" s="37"/>
      <c r="E275" s="31" t="s">
        <v>710</v>
      </c>
      <c r="F275" s="37"/>
      <c r="G275" s="37"/>
      <c r="H275" s="37"/>
      <c r="I275" s="37"/>
      <c r="J275" s="38"/>
    </row>
    <row r="276">
      <c r="A276" s="29" t="s">
        <v>74</v>
      </c>
      <c r="B276" s="36"/>
      <c r="C276" s="37"/>
      <c r="D276" s="37"/>
      <c r="E276" s="44" t="s">
        <v>711</v>
      </c>
      <c r="F276" s="37"/>
      <c r="G276" s="37"/>
      <c r="H276" s="37"/>
      <c r="I276" s="37"/>
      <c r="J276" s="38"/>
    </row>
    <row r="277" ht="105">
      <c r="A277" s="29" t="s">
        <v>36</v>
      </c>
      <c r="B277" s="39"/>
      <c r="C277" s="40"/>
      <c r="D277" s="40"/>
      <c r="E277" s="31" t="s">
        <v>871</v>
      </c>
      <c r="F277" s="40"/>
      <c r="G277" s="40"/>
      <c r="H277" s="40"/>
      <c r="I277" s="40"/>
      <c r="J277"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874</v>
      </c>
      <c r="I3" s="16">
        <f>SUMIFS(I8:I71,A8:A71,"SD")</f>
        <v>0</v>
      </c>
      <c r="J3" s="9"/>
      <c r="O3">
        <v>0</v>
      </c>
      <c r="P3">
        <v>2</v>
      </c>
    </row>
    <row r="4">
      <c r="A4" s="10" t="s">
        <v>8</v>
      </c>
      <c r="B4" s="11" t="s">
        <v>13</v>
      </c>
      <c r="C4" s="12" t="s">
        <v>874</v>
      </c>
      <c r="D4" s="13"/>
      <c r="E4" s="14" t="s">
        <v>875</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118</v>
      </c>
      <c r="D8" s="26"/>
      <c r="E8" s="23" t="s">
        <v>119</v>
      </c>
      <c r="F8" s="26"/>
      <c r="G8" s="26"/>
      <c r="H8" s="26"/>
      <c r="I8" s="27">
        <f>SUMIFS(I9:I71,A9:A71,"P")</f>
        <v>0</v>
      </c>
      <c r="J8" s="28"/>
    </row>
    <row r="9">
      <c r="A9" s="29" t="s">
        <v>29</v>
      </c>
      <c r="B9" s="29">
        <v>1</v>
      </c>
      <c r="C9" s="30" t="s">
        <v>876</v>
      </c>
      <c r="D9" s="29" t="s">
        <v>31</v>
      </c>
      <c r="E9" s="31" t="s">
        <v>877</v>
      </c>
      <c r="F9" s="32" t="s">
        <v>878</v>
      </c>
      <c r="G9" s="33">
        <v>3</v>
      </c>
      <c r="H9" s="34">
        <v>0</v>
      </c>
      <c r="I9" s="34">
        <f>ROUND(G9*H9,P4)</f>
        <v>0</v>
      </c>
      <c r="J9" s="29"/>
      <c r="O9" s="35">
        <f>I9*0.21</f>
        <v>0</v>
      </c>
      <c r="P9">
        <v>3</v>
      </c>
    </row>
    <row r="10">
      <c r="A10" s="29" t="s">
        <v>34</v>
      </c>
      <c r="B10" s="36"/>
      <c r="C10" s="37"/>
      <c r="D10" s="37"/>
      <c r="E10" s="31" t="s">
        <v>879</v>
      </c>
      <c r="F10" s="37"/>
      <c r="G10" s="37"/>
      <c r="H10" s="37"/>
      <c r="I10" s="37"/>
      <c r="J10" s="38"/>
    </row>
    <row r="11">
      <c r="A11" s="29" t="s">
        <v>74</v>
      </c>
      <c r="B11" s="36"/>
      <c r="C11" s="37"/>
      <c r="D11" s="37"/>
      <c r="E11" s="44" t="s">
        <v>448</v>
      </c>
      <c r="F11" s="37"/>
      <c r="G11" s="37"/>
      <c r="H11" s="37"/>
      <c r="I11" s="37"/>
      <c r="J11" s="38"/>
    </row>
    <row r="12">
      <c r="A12" s="29" t="s">
        <v>36</v>
      </c>
      <c r="B12" s="36"/>
      <c r="C12" s="37"/>
      <c r="D12" s="37"/>
      <c r="E12" s="42" t="s">
        <v>31</v>
      </c>
      <c r="F12" s="37"/>
      <c r="G12" s="37"/>
      <c r="H12" s="37"/>
      <c r="I12" s="37"/>
      <c r="J12" s="38"/>
    </row>
    <row r="13">
      <c r="A13" s="29" t="s">
        <v>29</v>
      </c>
      <c r="B13" s="29">
        <v>2</v>
      </c>
      <c r="C13" s="30" t="s">
        <v>880</v>
      </c>
      <c r="D13" s="29" t="s">
        <v>31</v>
      </c>
      <c r="E13" s="31" t="s">
        <v>881</v>
      </c>
      <c r="F13" s="32" t="s">
        <v>878</v>
      </c>
      <c r="G13" s="33">
        <v>33</v>
      </c>
      <c r="H13" s="34">
        <v>0</v>
      </c>
      <c r="I13" s="34">
        <f>ROUND(G13*H13,P4)</f>
        <v>0</v>
      </c>
      <c r="J13" s="29"/>
      <c r="O13" s="35">
        <f>I13*0.21</f>
        <v>0</v>
      </c>
      <c r="P13">
        <v>3</v>
      </c>
    </row>
    <row r="14">
      <c r="A14" s="29" t="s">
        <v>34</v>
      </c>
      <c r="B14" s="36"/>
      <c r="C14" s="37"/>
      <c r="D14" s="37"/>
      <c r="E14" s="31" t="s">
        <v>882</v>
      </c>
      <c r="F14" s="37"/>
      <c r="G14" s="37"/>
      <c r="H14" s="37"/>
      <c r="I14" s="37"/>
      <c r="J14" s="38"/>
    </row>
    <row r="15">
      <c r="A15" s="29" t="s">
        <v>36</v>
      </c>
      <c r="B15" s="36"/>
      <c r="C15" s="37"/>
      <c r="D15" s="37"/>
      <c r="E15" s="42" t="s">
        <v>31</v>
      </c>
      <c r="F15" s="37"/>
      <c r="G15" s="37"/>
      <c r="H15" s="37"/>
      <c r="I15" s="37"/>
      <c r="J15" s="38"/>
    </row>
    <row r="16">
      <c r="A16" s="29" t="s">
        <v>29</v>
      </c>
      <c r="B16" s="29">
        <v>3</v>
      </c>
      <c r="C16" s="30" t="s">
        <v>883</v>
      </c>
      <c r="D16" s="29" t="s">
        <v>31</v>
      </c>
      <c r="E16" s="31" t="s">
        <v>884</v>
      </c>
      <c r="F16" s="32" t="s">
        <v>878</v>
      </c>
      <c r="G16" s="33">
        <v>299</v>
      </c>
      <c r="H16" s="34">
        <v>0</v>
      </c>
      <c r="I16" s="34">
        <f>ROUND(G16*H16,P4)</f>
        <v>0</v>
      </c>
      <c r="J16" s="29"/>
      <c r="O16" s="35">
        <f>I16*0.21</f>
        <v>0</v>
      </c>
      <c r="P16">
        <v>3</v>
      </c>
    </row>
    <row r="17">
      <c r="A17" s="29" t="s">
        <v>34</v>
      </c>
      <c r="B17" s="36"/>
      <c r="C17" s="37"/>
      <c r="D17" s="37"/>
      <c r="E17" s="42" t="s">
        <v>31</v>
      </c>
      <c r="F17" s="37"/>
      <c r="G17" s="37"/>
      <c r="H17" s="37"/>
      <c r="I17" s="37"/>
      <c r="J17" s="38"/>
    </row>
    <row r="18">
      <c r="A18" s="29" t="s">
        <v>74</v>
      </c>
      <c r="B18" s="36"/>
      <c r="C18" s="37"/>
      <c r="D18" s="37"/>
      <c r="E18" s="44" t="s">
        <v>885</v>
      </c>
      <c r="F18" s="37"/>
      <c r="G18" s="37"/>
      <c r="H18" s="37"/>
      <c r="I18" s="37"/>
      <c r="J18" s="38"/>
    </row>
    <row r="19">
      <c r="A19" s="29" t="s">
        <v>36</v>
      </c>
      <c r="B19" s="36"/>
      <c r="C19" s="37"/>
      <c r="D19" s="37"/>
      <c r="E19" s="42" t="s">
        <v>31</v>
      </c>
      <c r="F19" s="37"/>
      <c r="G19" s="37"/>
      <c r="H19" s="37"/>
      <c r="I19" s="37"/>
      <c r="J19" s="38"/>
    </row>
    <row r="20">
      <c r="A20" s="29" t="s">
        <v>29</v>
      </c>
      <c r="B20" s="29">
        <v>4</v>
      </c>
      <c r="C20" s="30" t="s">
        <v>886</v>
      </c>
      <c r="D20" s="29" t="s">
        <v>31</v>
      </c>
      <c r="E20" s="31" t="s">
        <v>887</v>
      </c>
      <c r="F20" s="32" t="s">
        <v>878</v>
      </c>
      <c r="G20" s="33">
        <v>57</v>
      </c>
      <c r="H20" s="34">
        <v>0</v>
      </c>
      <c r="I20" s="34">
        <f>ROUND(G20*H20,P4)</f>
        <v>0</v>
      </c>
      <c r="J20" s="29"/>
      <c r="O20" s="35">
        <f>I20*0.21</f>
        <v>0</v>
      </c>
      <c r="P20">
        <v>3</v>
      </c>
    </row>
    <row r="21">
      <c r="A21" s="29" t="s">
        <v>34</v>
      </c>
      <c r="B21" s="36"/>
      <c r="C21" s="37"/>
      <c r="D21" s="37"/>
      <c r="E21" s="31" t="s">
        <v>888</v>
      </c>
      <c r="F21" s="37"/>
      <c r="G21" s="37"/>
      <c r="H21" s="37"/>
      <c r="I21" s="37"/>
      <c r="J21" s="38"/>
    </row>
    <row r="22">
      <c r="A22" s="29" t="s">
        <v>74</v>
      </c>
      <c r="B22" s="36"/>
      <c r="C22" s="37"/>
      <c r="D22" s="37"/>
      <c r="E22" s="44" t="s">
        <v>889</v>
      </c>
      <c r="F22" s="37"/>
      <c r="G22" s="37"/>
      <c r="H22" s="37"/>
      <c r="I22" s="37"/>
      <c r="J22" s="38"/>
    </row>
    <row r="23">
      <c r="A23" s="29" t="s">
        <v>36</v>
      </c>
      <c r="B23" s="36"/>
      <c r="C23" s="37"/>
      <c r="D23" s="37"/>
      <c r="E23" s="42" t="s">
        <v>31</v>
      </c>
      <c r="F23" s="37"/>
      <c r="G23" s="37"/>
      <c r="H23" s="37"/>
      <c r="I23" s="37"/>
      <c r="J23" s="38"/>
    </row>
    <row r="24">
      <c r="A24" s="29" t="s">
        <v>29</v>
      </c>
      <c r="B24" s="29">
        <v>5</v>
      </c>
      <c r="C24" s="30" t="s">
        <v>890</v>
      </c>
      <c r="D24" s="29" t="s">
        <v>31</v>
      </c>
      <c r="E24" s="31" t="s">
        <v>891</v>
      </c>
      <c r="F24" s="32" t="s">
        <v>878</v>
      </c>
      <c r="G24" s="33">
        <v>96</v>
      </c>
      <c r="H24" s="34">
        <v>0</v>
      </c>
      <c r="I24" s="34">
        <f>ROUND(G24*H24,P4)</f>
        <v>0</v>
      </c>
      <c r="J24" s="29"/>
      <c r="O24" s="35">
        <f>I24*0.21</f>
        <v>0</v>
      </c>
      <c r="P24">
        <v>3</v>
      </c>
    </row>
    <row r="25">
      <c r="A25" s="29" t="s">
        <v>34</v>
      </c>
      <c r="B25" s="36"/>
      <c r="C25" s="37"/>
      <c r="D25" s="37"/>
      <c r="E25" s="31" t="s">
        <v>888</v>
      </c>
      <c r="F25" s="37"/>
      <c r="G25" s="37"/>
      <c r="H25" s="37"/>
      <c r="I25" s="37"/>
      <c r="J25" s="38"/>
    </row>
    <row r="26">
      <c r="A26" s="29" t="s">
        <v>74</v>
      </c>
      <c r="B26" s="36"/>
      <c r="C26" s="37"/>
      <c r="D26" s="37"/>
      <c r="E26" s="44" t="s">
        <v>892</v>
      </c>
      <c r="F26" s="37"/>
      <c r="G26" s="37"/>
      <c r="H26" s="37"/>
      <c r="I26" s="37"/>
      <c r="J26" s="38"/>
    </row>
    <row r="27">
      <c r="A27" s="29" t="s">
        <v>36</v>
      </c>
      <c r="B27" s="36"/>
      <c r="C27" s="37"/>
      <c r="D27" s="37"/>
      <c r="E27" s="42" t="s">
        <v>31</v>
      </c>
      <c r="F27" s="37"/>
      <c r="G27" s="37"/>
      <c r="H27" s="37"/>
      <c r="I27" s="37"/>
      <c r="J27" s="38"/>
    </row>
    <row r="28">
      <c r="A28" s="29" t="s">
        <v>29</v>
      </c>
      <c r="B28" s="29">
        <v>6</v>
      </c>
      <c r="C28" s="30" t="s">
        <v>893</v>
      </c>
      <c r="D28" s="29" t="s">
        <v>31</v>
      </c>
      <c r="E28" s="31" t="s">
        <v>894</v>
      </c>
      <c r="F28" s="32" t="s">
        <v>878</v>
      </c>
      <c r="G28" s="33">
        <v>3</v>
      </c>
      <c r="H28" s="34">
        <v>0</v>
      </c>
      <c r="I28" s="34">
        <f>ROUND(G28*H28,P4)</f>
        <v>0</v>
      </c>
      <c r="J28" s="29"/>
      <c r="O28" s="35">
        <f>I28*0.21</f>
        <v>0</v>
      </c>
      <c r="P28">
        <v>3</v>
      </c>
    </row>
    <row r="29">
      <c r="A29" s="29" t="s">
        <v>34</v>
      </c>
      <c r="B29" s="36"/>
      <c r="C29" s="37"/>
      <c r="D29" s="37"/>
      <c r="E29" s="31" t="s">
        <v>895</v>
      </c>
      <c r="F29" s="37"/>
      <c r="G29" s="37"/>
      <c r="H29" s="37"/>
      <c r="I29" s="37"/>
      <c r="J29" s="38"/>
    </row>
    <row r="30">
      <c r="A30" s="29" t="s">
        <v>74</v>
      </c>
      <c r="B30" s="36"/>
      <c r="C30" s="37"/>
      <c r="D30" s="37"/>
      <c r="E30" s="44" t="s">
        <v>448</v>
      </c>
      <c r="F30" s="37"/>
      <c r="G30" s="37"/>
      <c r="H30" s="37"/>
      <c r="I30" s="37"/>
      <c r="J30" s="38"/>
    </row>
    <row r="31">
      <c r="A31" s="29" t="s">
        <v>36</v>
      </c>
      <c r="B31" s="36"/>
      <c r="C31" s="37"/>
      <c r="D31" s="37"/>
      <c r="E31" s="42" t="s">
        <v>31</v>
      </c>
      <c r="F31" s="37"/>
      <c r="G31" s="37"/>
      <c r="H31" s="37"/>
      <c r="I31" s="37"/>
      <c r="J31" s="38"/>
    </row>
    <row r="32">
      <c r="A32" s="29" t="s">
        <v>29</v>
      </c>
      <c r="B32" s="29">
        <v>7</v>
      </c>
      <c r="C32" s="30" t="s">
        <v>896</v>
      </c>
      <c r="D32" s="29" t="s">
        <v>31</v>
      </c>
      <c r="E32" s="31" t="s">
        <v>897</v>
      </c>
      <c r="F32" s="32" t="s">
        <v>878</v>
      </c>
      <c r="G32" s="33">
        <v>1</v>
      </c>
      <c r="H32" s="34">
        <v>0</v>
      </c>
      <c r="I32" s="34">
        <f>ROUND(G32*H32,P4)</f>
        <v>0</v>
      </c>
      <c r="J32" s="29"/>
      <c r="O32" s="35">
        <f>I32*0.21</f>
        <v>0</v>
      </c>
      <c r="P32">
        <v>3</v>
      </c>
    </row>
    <row r="33">
      <c r="A33" s="29" t="s">
        <v>34</v>
      </c>
      <c r="B33" s="36"/>
      <c r="C33" s="37"/>
      <c r="D33" s="37"/>
      <c r="E33" s="31" t="s">
        <v>895</v>
      </c>
      <c r="F33" s="37"/>
      <c r="G33" s="37"/>
      <c r="H33" s="37"/>
      <c r="I33" s="37"/>
      <c r="J33" s="38"/>
    </row>
    <row r="34">
      <c r="A34" s="29" t="s">
        <v>74</v>
      </c>
      <c r="B34" s="36"/>
      <c r="C34" s="37"/>
      <c r="D34" s="37"/>
      <c r="E34" s="44" t="s">
        <v>325</v>
      </c>
      <c r="F34" s="37"/>
      <c r="G34" s="37"/>
      <c r="H34" s="37"/>
      <c r="I34" s="37"/>
      <c r="J34" s="38"/>
    </row>
    <row r="35">
      <c r="A35" s="29" t="s">
        <v>36</v>
      </c>
      <c r="B35" s="36"/>
      <c r="C35" s="37"/>
      <c r="D35" s="37"/>
      <c r="E35" s="42" t="s">
        <v>31</v>
      </c>
      <c r="F35" s="37"/>
      <c r="G35" s="37"/>
      <c r="H35" s="37"/>
      <c r="I35" s="37"/>
      <c r="J35" s="38"/>
    </row>
    <row r="36">
      <c r="A36" s="29" t="s">
        <v>29</v>
      </c>
      <c r="B36" s="29">
        <v>8</v>
      </c>
      <c r="C36" s="30" t="s">
        <v>898</v>
      </c>
      <c r="D36" s="29" t="s">
        <v>31</v>
      </c>
      <c r="E36" s="31" t="s">
        <v>899</v>
      </c>
      <c r="F36" s="32" t="s">
        <v>878</v>
      </c>
      <c r="G36" s="33">
        <v>3</v>
      </c>
      <c r="H36" s="34">
        <v>0</v>
      </c>
      <c r="I36" s="34">
        <f>ROUND(G36*H36,P4)</f>
        <v>0</v>
      </c>
      <c r="J36" s="29"/>
      <c r="O36" s="35">
        <f>I36*0.21</f>
        <v>0</v>
      </c>
      <c r="P36">
        <v>3</v>
      </c>
    </row>
    <row r="37">
      <c r="A37" s="29" t="s">
        <v>34</v>
      </c>
      <c r="B37" s="36"/>
      <c r="C37" s="37"/>
      <c r="D37" s="37"/>
      <c r="E37" s="31" t="s">
        <v>900</v>
      </c>
      <c r="F37" s="37"/>
      <c r="G37" s="37"/>
      <c r="H37" s="37"/>
      <c r="I37" s="37"/>
      <c r="J37" s="38"/>
    </row>
    <row r="38">
      <c r="A38" s="29" t="s">
        <v>74</v>
      </c>
      <c r="B38" s="36"/>
      <c r="C38" s="37"/>
      <c r="D38" s="37"/>
      <c r="E38" s="44" t="s">
        <v>448</v>
      </c>
      <c r="F38" s="37"/>
      <c r="G38" s="37"/>
      <c r="H38" s="37"/>
      <c r="I38" s="37"/>
      <c r="J38" s="38"/>
    </row>
    <row r="39">
      <c r="A39" s="29" t="s">
        <v>36</v>
      </c>
      <c r="B39" s="36"/>
      <c r="C39" s="37"/>
      <c r="D39" s="37"/>
      <c r="E39" s="42" t="s">
        <v>31</v>
      </c>
      <c r="F39" s="37"/>
      <c r="G39" s="37"/>
      <c r="H39" s="37"/>
      <c r="I39" s="37"/>
      <c r="J39" s="38"/>
    </row>
    <row r="40">
      <c r="A40" s="29" t="s">
        <v>29</v>
      </c>
      <c r="B40" s="29">
        <v>9</v>
      </c>
      <c r="C40" s="30" t="s">
        <v>901</v>
      </c>
      <c r="D40" s="29" t="s">
        <v>31</v>
      </c>
      <c r="E40" s="31" t="s">
        <v>902</v>
      </c>
      <c r="F40" s="32" t="s">
        <v>878</v>
      </c>
      <c r="G40" s="33">
        <v>108</v>
      </c>
      <c r="H40" s="34">
        <v>0</v>
      </c>
      <c r="I40" s="34">
        <f>ROUND(G40*H40,P4)</f>
        <v>0</v>
      </c>
      <c r="J40" s="29"/>
      <c r="O40" s="35">
        <f>I40*0.21</f>
        <v>0</v>
      </c>
      <c r="P40">
        <v>3</v>
      </c>
    </row>
    <row r="41" ht="30">
      <c r="A41" s="29" t="s">
        <v>34</v>
      </c>
      <c r="B41" s="36"/>
      <c r="C41" s="37"/>
      <c r="D41" s="37"/>
      <c r="E41" s="31" t="s">
        <v>903</v>
      </c>
      <c r="F41" s="37"/>
      <c r="G41" s="37"/>
      <c r="H41" s="37"/>
      <c r="I41" s="37"/>
      <c r="J41" s="38"/>
    </row>
    <row r="42">
      <c r="A42" s="29" t="s">
        <v>74</v>
      </c>
      <c r="B42" s="36"/>
      <c r="C42" s="37"/>
      <c r="D42" s="37"/>
      <c r="E42" s="44" t="s">
        <v>904</v>
      </c>
      <c r="F42" s="37"/>
      <c r="G42" s="37"/>
      <c r="H42" s="37"/>
      <c r="I42" s="37"/>
      <c r="J42" s="38"/>
    </row>
    <row r="43">
      <c r="A43" s="29" t="s">
        <v>36</v>
      </c>
      <c r="B43" s="36"/>
      <c r="C43" s="37"/>
      <c r="D43" s="37"/>
      <c r="E43" s="42" t="s">
        <v>31</v>
      </c>
      <c r="F43" s="37"/>
      <c r="G43" s="37"/>
      <c r="H43" s="37"/>
      <c r="I43" s="37"/>
      <c r="J43" s="38"/>
    </row>
    <row r="44">
      <c r="A44" s="29" t="s">
        <v>29</v>
      </c>
      <c r="B44" s="29">
        <v>10</v>
      </c>
      <c r="C44" s="30" t="s">
        <v>905</v>
      </c>
      <c r="D44" s="29" t="s">
        <v>31</v>
      </c>
      <c r="E44" s="31" t="s">
        <v>906</v>
      </c>
      <c r="F44" s="32" t="s">
        <v>878</v>
      </c>
      <c r="G44" s="33">
        <v>36</v>
      </c>
      <c r="H44" s="34">
        <v>0</v>
      </c>
      <c r="I44" s="34">
        <f>ROUND(G44*H44,P4)</f>
        <v>0</v>
      </c>
      <c r="J44" s="29"/>
      <c r="O44" s="35">
        <f>I44*0.21</f>
        <v>0</v>
      </c>
      <c r="P44">
        <v>3</v>
      </c>
    </row>
    <row r="45" ht="30">
      <c r="A45" s="29" t="s">
        <v>34</v>
      </c>
      <c r="B45" s="36"/>
      <c r="C45" s="37"/>
      <c r="D45" s="37"/>
      <c r="E45" s="31" t="s">
        <v>907</v>
      </c>
      <c r="F45" s="37"/>
      <c r="G45" s="37"/>
      <c r="H45" s="37"/>
      <c r="I45" s="37"/>
      <c r="J45" s="38"/>
    </row>
    <row r="46">
      <c r="A46" s="29" t="s">
        <v>74</v>
      </c>
      <c r="B46" s="36"/>
      <c r="C46" s="37"/>
      <c r="D46" s="37"/>
      <c r="E46" s="44" t="s">
        <v>908</v>
      </c>
      <c r="F46" s="37"/>
      <c r="G46" s="37"/>
      <c r="H46" s="37"/>
      <c r="I46" s="37"/>
      <c r="J46" s="38"/>
    </row>
    <row r="47">
      <c r="A47" s="29" t="s">
        <v>36</v>
      </c>
      <c r="B47" s="36"/>
      <c r="C47" s="37"/>
      <c r="D47" s="37"/>
      <c r="E47" s="42" t="s">
        <v>31</v>
      </c>
      <c r="F47" s="37"/>
      <c r="G47" s="37"/>
      <c r="H47" s="37"/>
      <c r="I47" s="37"/>
      <c r="J47" s="38"/>
    </row>
    <row r="48">
      <c r="A48" s="29" t="s">
        <v>29</v>
      </c>
      <c r="B48" s="29">
        <v>11</v>
      </c>
      <c r="C48" s="30" t="s">
        <v>909</v>
      </c>
      <c r="D48" s="29" t="s">
        <v>31</v>
      </c>
      <c r="E48" s="31" t="s">
        <v>910</v>
      </c>
      <c r="F48" s="32" t="s">
        <v>878</v>
      </c>
      <c r="G48" s="33">
        <v>36</v>
      </c>
      <c r="H48" s="34">
        <v>0</v>
      </c>
      <c r="I48" s="34">
        <f>ROUND(G48*H48,P4)</f>
        <v>0</v>
      </c>
      <c r="J48" s="29"/>
      <c r="O48" s="35">
        <f>I48*0.21</f>
        <v>0</v>
      </c>
      <c r="P48">
        <v>3</v>
      </c>
    </row>
    <row r="49">
      <c r="A49" s="29" t="s">
        <v>34</v>
      </c>
      <c r="B49" s="36"/>
      <c r="C49" s="37"/>
      <c r="D49" s="37"/>
      <c r="E49" s="31" t="s">
        <v>911</v>
      </c>
      <c r="F49" s="37"/>
      <c r="G49" s="37"/>
      <c r="H49" s="37"/>
      <c r="I49" s="37"/>
      <c r="J49" s="38"/>
    </row>
    <row r="50">
      <c r="A50" s="29" t="s">
        <v>74</v>
      </c>
      <c r="B50" s="36"/>
      <c r="C50" s="37"/>
      <c r="D50" s="37"/>
      <c r="E50" s="44" t="s">
        <v>908</v>
      </c>
      <c r="F50" s="37"/>
      <c r="G50" s="37"/>
      <c r="H50" s="37"/>
      <c r="I50" s="37"/>
      <c r="J50" s="38"/>
    </row>
    <row r="51">
      <c r="A51" s="29" t="s">
        <v>36</v>
      </c>
      <c r="B51" s="36"/>
      <c r="C51" s="37"/>
      <c r="D51" s="37"/>
      <c r="E51" s="42" t="s">
        <v>31</v>
      </c>
      <c r="F51" s="37"/>
      <c r="G51" s="37"/>
      <c r="H51" s="37"/>
      <c r="I51" s="37"/>
      <c r="J51" s="38"/>
    </row>
    <row r="52">
      <c r="A52" s="29" t="s">
        <v>29</v>
      </c>
      <c r="B52" s="29">
        <v>12</v>
      </c>
      <c r="C52" s="30" t="s">
        <v>912</v>
      </c>
      <c r="D52" s="29" t="s">
        <v>31</v>
      </c>
      <c r="E52" s="31" t="s">
        <v>913</v>
      </c>
      <c r="F52" s="32" t="s">
        <v>100</v>
      </c>
      <c r="G52" s="33">
        <v>2.8999999999999999</v>
      </c>
      <c r="H52" s="34">
        <v>0</v>
      </c>
      <c r="I52" s="34">
        <f>ROUND(G52*H52,P4)</f>
        <v>0</v>
      </c>
      <c r="J52" s="29"/>
      <c r="O52" s="35">
        <f>I52*0.21</f>
        <v>0</v>
      </c>
      <c r="P52">
        <v>3</v>
      </c>
    </row>
    <row r="53" ht="30">
      <c r="A53" s="29" t="s">
        <v>34</v>
      </c>
      <c r="B53" s="36"/>
      <c r="C53" s="37"/>
      <c r="D53" s="37"/>
      <c r="E53" s="31" t="s">
        <v>914</v>
      </c>
      <c r="F53" s="37"/>
      <c r="G53" s="37"/>
      <c r="H53" s="37"/>
      <c r="I53" s="37"/>
      <c r="J53" s="38"/>
    </row>
    <row r="54">
      <c r="A54" s="29" t="s">
        <v>74</v>
      </c>
      <c r="B54" s="36"/>
      <c r="C54" s="37"/>
      <c r="D54" s="37"/>
      <c r="E54" s="44" t="s">
        <v>915</v>
      </c>
      <c r="F54" s="37"/>
      <c r="G54" s="37"/>
      <c r="H54" s="37"/>
      <c r="I54" s="37"/>
      <c r="J54" s="38"/>
    </row>
    <row r="55">
      <c r="A55" s="29" t="s">
        <v>36</v>
      </c>
      <c r="B55" s="36"/>
      <c r="C55" s="37"/>
      <c r="D55" s="37"/>
      <c r="E55" s="42" t="s">
        <v>31</v>
      </c>
      <c r="F55" s="37"/>
      <c r="G55" s="37"/>
      <c r="H55" s="37"/>
      <c r="I55" s="37"/>
      <c r="J55" s="38"/>
    </row>
    <row r="56">
      <c r="A56" s="29" t="s">
        <v>29</v>
      </c>
      <c r="B56" s="29">
        <v>13</v>
      </c>
      <c r="C56" s="30" t="s">
        <v>916</v>
      </c>
      <c r="D56" s="29" t="s">
        <v>31</v>
      </c>
      <c r="E56" s="31" t="s">
        <v>917</v>
      </c>
      <c r="F56" s="32" t="s">
        <v>81</v>
      </c>
      <c r="G56" s="33">
        <v>51.600000000000001</v>
      </c>
      <c r="H56" s="34">
        <v>0</v>
      </c>
      <c r="I56" s="34">
        <f>ROUND(G56*H56,P4)</f>
        <v>0</v>
      </c>
      <c r="J56" s="29"/>
      <c r="O56" s="35">
        <f>I56*0.21</f>
        <v>0</v>
      </c>
      <c r="P56">
        <v>3</v>
      </c>
    </row>
    <row r="57" ht="30">
      <c r="A57" s="29" t="s">
        <v>34</v>
      </c>
      <c r="B57" s="36"/>
      <c r="C57" s="37"/>
      <c r="D57" s="37"/>
      <c r="E57" s="31" t="s">
        <v>918</v>
      </c>
      <c r="F57" s="37"/>
      <c r="G57" s="37"/>
      <c r="H57" s="37"/>
      <c r="I57" s="37"/>
      <c r="J57" s="38"/>
    </row>
    <row r="58">
      <c r="A58" s="29" t="s">
        <v>74</v>
      </c>
      <c r="B58" s="36"/>
      <c r="C58" s="37"/>
      <c r="D58" s="37"/>
      <c r="E58" s="44" t="s">
        <v>919</v>
      </c>
      <c r="F58" s="37"/>
      <c r="G58" s="37"/>
      <c r="H58" s="37"/>
      <c r="I58" s="37"/>
      <c r="J58" s="38"/>
    </row>
    <row r="59">
      <c r="A59" s="29" t="s">
        <v>36</v>
      </c>
      <c r="B59" s="36"/>
      <c r="C59" s="37"/>
      <c r="D59" s="37"/>
      <c r="E59" s="42" t="s">
        <v>31</v>
      </c>
      <c r="F59" s="37"/>
      <c r="G59" s="37"/>
      <c r="H59" s="37"/>
      <c r="I59" s="37"/>
      <c r="J59" s="38"/>
    </row>
    <row r="60">
      <c r="A60" s="29" t="s">
        <v>29</v>
      </c>
      <c r="B60" s="29">
        <v>14</v>
      </c>
      <c r="C60" s="30" t="s">
        <v>920</v>
      </c>
      <c r="D60" s="29" t="s">
        <v>31</v>
      </c>
      <c r="E60" s="31" t="s">
        <v>921</v>
      </c>
      <c r="F60" s="32" t="s">
        <v>100</v>
      </c>
      <c r="G60" s="33">
        <v>21.600000000000001</v>
      </c>
      <c r="H60" s="34">
        <v>0</v>
      </c>
      <c r="I60" s="34">
        <f>ROUND(G60*H60,P4)</f>
        <v>0</v>
      </c>
      <c r="J60" s="29"/>
      <c r="O60" s="35">
        <f>I60*0.21</f>
        <v>0</v>
      </c>
      <c r="P60">
        <v>3</v>
      </c>
    </row>
    <row r="61" ht="30">
      <c r="A61" s="29" t="s">
        <v>34</v>
      </c>
      <c r="B61" s="36"/>
      <c r="C61" s="37"/>
      <c r="D61" s="37"/>
      <c r="E61" s="31" t="s">
        <v>922</v>
      </c>
      <c r="F61" s="37"/>
      <c r="G61" s="37"/>
      <c r="H61" s="37"/>
      <c r="I61" s="37"/>
      <c r="J61" s="38"/>
    </row>
    <row r="62">
      <c r="A62" s="29" t="s">
        <v>74</v>
      </c>
      <c r="B62" s="36"/>
      <c r="C62" s="37"/>
      <c r="D62" s="37"/>
      <c r="E62" s="44" t="s">
        <v>923</v>
      </c>
      <c r="F62" s="37"/>
      <c r="G62" s="37"/>
      <c r="H62" s="37"/>
      <c r="I62" s="37"/>
      <c r="J62" s="38"/>
    </row>
    <row r="63">
      <c r="A63" s="29" t="s">
        <v>36</v>
      </c>
      <c r="B63" s="36"/>
      <c r="C63" s="37"/>
      <c r="D63" s="37"/>
      <c r="E63" s="42" t="s">
        <v>31</v>
      </c>
      <c r="F63" s="37"/>
      <c r="G63" s="37"/>
      <c r="H63" s="37"/>
      <c r="I63" s="37"/>
      <c r="J63" s="38"/>
    </row>
    <row r="64">
      <c r="A64" s="29" t="s">
        <v>29</v>
      </c>
      <c r="B64" s="29">
        <v>15</v>
      </c>
      <c r="C64" s="30" t="s">
        <v>924</v>
      </c>
      <c r="D64" s="29" t="s">
        <v>31</v>
      </c>
      <c r="E64" s="31" t="s">
        <v>925</v>
      </c>
      <c r="F64" s="32" t="s">
        <v>81</v>
      </c>
      <c r="G64" s="33">
        <v>2831</v>
      </c>
      <c r="H64" s="34">
        <v>0</v>
      </c>
      <c r="I64" s="34">
        <f>ROUND(G64*H64,P4)</f>
        <v>0</v>
      </c>
      <c r="J64" s="29"/>
      <c r="O64" s="35">
        <f>I64*0.21</f>
        <v>0</v>
      </c>
      <c r="P64">
        <v>3</v>
      </c>
    </row>
    <row r="65">
      <c r="A65" s="29" t="s">
        <v>34</v>
      </c>
      <c r="B65" s="36"/>
      <c r="C65" s="37"/>
      <c r="D65" s="37"/>
      <c r="E65" s="31" t="s">
        <v>926</v>
      </c>
      <c r="F65" s="37"/>
      <c r="G65" s="37"/>
      <c r="H65" s="37"/>
      <c r="I65" s="37"/>
      <c r="J65" s="38"/>
    </row>
    <row r="66">
      <c r="A66" s="29" t="s">
        <v>74</v>
      </c>
      <c r="B66" s="36"/>
      <c r="C66" s="37"/>
      <c r="D66" s="37"/>
      <c r="E66" s="44" t="s">
        <v>927</v>
      </c>
      <c r="F66" s="37"/>
      <c r="G66" s="37"/>
      <c r="H66" s="37"/>
      <c r="I66" s="37"/>
      <c r="J66" s="38"/>
    </row>
    <row r="67">
      <c r="A67" s="29" t="s">
        <v>36</v>
      </c>
      <c r="B67" s="36"/>
      <c r="C67" s="37"/>
      <c r="D67" s="37"/>
      <c r="E67" s="42" t="s">
        <v>31</v>
      </c>
      <c r="F67" s="37"/>
      <c r="G67" s="37"/>
      <c r="H67" s="37"/>
      <c r="I67" s="37"/>
      <c r="J67" s="38"/>
    </row>
    <row r="68">
      <c r="A68" s="29" t="s">
        <v>29</v>
      </c>
      <c r="B68" s="29">
        <v>16</v>
      </c>
      <c r="C68" s="30" t="s">
        <v>928</v>
      </c>
      <c r="D68" s="29" t="s">
        <v>31</v>
      </c>
      <c r="E68" s="31" t="s">
        <v>929</v>
      </c>
      <c r="F68" s="32" t="s">
        <v>33</v>
      </c>
      <c r="G68" s="33">
        <v>1</v>
      </c>
      <c r="H68" s="34">
        <v>0</v>
      </c>
      <c r="I68" s="34">
        <f>ROUND(G68*H68,P4)</f>
        <v>0</v>
      </c>
      <c r="J68" s="29"/>
      <c r="O68" s="35">
        <f>I68*0.21</f>
        <v>0</v>
      </c>
      <c r="P68">
        <v>3</v>
      </c>
    </row>
    <row r="69" ht="285">
      <c r="A69" s="29" t="s">
        <v>34</v>
      </c>
      <c r="B69" s="36"/>
      <c r="C69" s="37"/>
      <c r="D69" s="37"/>
      <c r="E69" s="31" t="s">
        <v>930</v>
      </c>
      <c r="F69" s="37"/>
      <c r="G69" s="37"/>
      <c r="H69" s="37"/>
      <c r="I69" s="37"/>
      <c r="J69" s="38"/>
    </row>
    <row r="70">
      <c r="A70" s="29" t="s">
        <v>74</v>
      </c>
      <c r="B70" s="36"/>
      <c r="C70" s="37"/>
      <c r="D70" s="37"/>
      <c r="E70" s="44" t="s">
        <v>325</v>
      </c>
      <c r="F70" s="37"/>
      <c r="G70" s="37"/>
      <c r="H70" s="37"/>
      <c r="I70" s="37"/>
      <c r="J70" s="38"/>
    </row>
    <row r="71">
      <c r="A71" s="29" t="s">
        <v>36</v>
      </c>
      <c r="B71" s="39"/>
      <c r="C71" s="40"/>
      <c r="D71" s="40"/>
      <c r="E71" s="43" t="s">
        <v>31</v>
      </c>
      <c r="F71" s="40"/>
      <c r="G71" s="40"/>
      <c r="H71" s="40"/>
      <c r="I71" s="40"/>
      <c r="J71"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49</v>
      </c>
      <c r="I3" s="16">
        <f>SUMIFS(I9:I33,A9:A33,"SD")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49</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ht="30">
      <c r="A10" s="29" t="s">
        <v>29</v>
      </c>
      <c r="B10" s="29">
        <v>1</v>
      </c>
      <c r="C10" s="30" t="s">
        <v>50</v>
      </c>
      <c r="D10" s="29" t="s">
        <v>51</v>
      </c>
      <c r="E10" s="31" t="s">
        <v>52</v>
      </c>
      <c r="F10" s="32" t="s">
        <v>33</v>
      </c>
      <c r="G10" s="33">
        <v>1</v>
      </c>
      <c r="H10" s="34">
        <v>0</v>
      </c>
      <c r="I10" s="34">
        <f>ROUND(G10*H10,P4)</f>
        <v>0</v>
      </c>
      <c r="J10" s="29"/>
      <c r="O10" s="35">
        <f>I10*0.21</f>
        <v>0</v>
      </c>
      <c r="P10">
        <v>3</v>
      </c>
    </row>
    <row r="11">
      <c r="A11" s="29" t="s">
        <v>34</v>
      </c>
      <c r="B11" s="36"/>
      <c r="C11" s="37"/>
      <c r="D11" s="37"/>
      <c r="E11" s="42" t="s">
        <v>31</v>
      </c>
      <c r="F11" s="37"/>
      <c r="G11" s="37"/>
      <c r="H11" s="37"/>
      <c r="I11" s="37"/>
      <c r="J11" s="38"/>
    </row>
    <row r="12">
      <c r="A12" s="29" t="s">
        <v>36</v>
      </c>
      <c r="B12" s="36"/>
      <c r="C12" s="37"/>
      <c r="D12" s="37"/>
      <c r="E12" s="42" t="s">
        <v>31</v>
      </c>
      <c r="F12" s="37"/>
      <c r="G12" s="37"/>
      <c r="H12" s="37"/>
      <c r="I12" s="37"/>
      <c r="J12" s="38"/>
    </row>
    <row r="13" ht="30">
      <c r="A13" s="29" t="s">
        <v>29</v>
      </c>
      <c r="B13" s="29">
        <v>2</v>
      </c>
      <c r="C13" s="30" t="s">
        <v>53</v>
      </c>
      <c r="D13" s="29" t="s">
        <v>51</v>
      </c>
      <c r="E13" s="31" t="s">
        <v>54</v>
      </c>
      <c r="F13" s="32" t="s">
        <v>33</v>
      </c>
      <c r="G13" s="33">
        <v>1</v>
      </c>
      <c r="H13" s="34">
        <v>0</v>
      </c>
      <c r="I13" s="34">
        <f>ROUND(G13*H13,P4)</f>
        <v>0</v>
      </c>
      <c r="J13" s="29"/>
      <c r="O13" s="35">
        <f>I13*0.21</f>
        <v>0</v>
      </c>
      <c r="P13">
        <v>3</v>
      </c>
    </row>
    <row r="14">
      <c r="A14" s="29" t="s">
        <v>34</v>
      </c>
      <c r="B14" s="36"/>
      <c r="C14" s="37"/>
      <c r="D14" s="37"/>
      <c r="E14" s="42" t="s">
        <v>31</v>
      </c>
      <c r="F14" s="37"/>
      <c r="G14" s="37"/>
      <c r="H14" s="37"/>
      <c r="I14" s="37"/>
      <c r="J14" s="38"/>
    </row>
    <row r="15">
      <c r="A15" s="29" t="s">
        <v>36</v>
      </c>
      <c r="B15" s="36"/>
      <c r="C15" s="37"/>
      <c r="D15" s="37"/>
      <c r="E15" s="42" t="s">
        <v>31</v>
      </c>
      <c r="F15" s="37"/>
      <c r="G15" s="37"/>
      <c r="H15" s="37"/>
      <c r="I15" s="37"/>
      <c r="J15" s="38"/>
    </row>
    <row r="16" ht="30">
      <c r="A16" s="29" t="s">
        <v>29</v>
      </c>
      <c r="B16" s="29">
        <v>3</v>
      </c>
      <c r="C16" s="30" t="s">
        <v>55</v>
      </c>
      <c r="D16" s="29" t="s">
        <v>51</v>
      </c>
      <c r="E16" s="31" t="s">
        <v>56</v>
      </c>
      <c r="F16" s="32" t="s">
        <v>33</v>
      </c>
      <c r="G16" s="33">
        <v>1</v>
      </c>
      <c r="H16" s="34">
        <v>0</v>
      </c>
      <c r="I16" s="34">
        <f>ROUND(G16*H16,P4)</f>
        <v>0</v>
      </c>
      <c r="J16" s="29"/>
      <c r="O16" s="35">
        <f>I16*0.21</f>
        <v>0</v>
      </c>
      <c r="P16">
        <v>3</v>
      </c>
    </row>
    <row r="17">
      <c r="A17" s="29" t="s">
        <v>34</v>
      </c>
      <c r="B17" s="36"/>
      <c r="C17" s="37"/>
      <c r="D17" s="37"/>
      <c r="E17" s="42" t="s">
        <v>31</v>
      </c>
      <c r="F17" s="37"/>
      <c r="G17" s="37"/>
      <c r="H17" s="37"/>
      <c r="I17" s="37"/>
      <c r="J17" s="38"/>
    </row>
    <row r="18">
      <c r="A18" s="29" t="s">
        <v>36</v>
      </c>
      <c r="B18" s="36"/>
      <c r="C18" s="37"/>
      <c r="D18" s="37"/>
      <c r="E18" s="42" t="s">
        <v>31</v>
      </c>
      <c r="F18" s="37"/>
      <c r="G18" s="37"/>
      <c r="H18" s="37"/>
      <c r="I18" s="37"/>
      <c r="J18" s="38"/>
    </row>
    <row r="19" ht="30">
      <c r="A19" s="29" t="s">
        <v>29</v>
      </c>
      <c r="B19" s="29">
        <v>8</v>
      </c>
      <c r="C19" s="30" t="s">
        <v>57</v>
      </c>
      <c r="D19" s="29" t="s">
        <v>51</v>
      </c>
      <c r="E19" s="31" t="s">
        <v>58</v>
      </c>
      <c r="F19" s="32" t="s">
        <v>33</v>
      </c>
      <c r="G19" s="33">
        <v>1</v>
      </c>
      <c r="H19" s="34">
        <v>0</v>
      </c>
      <c r="I19" s="34">
        <f>ROUND(G19*H19,P4)</f>
        <v>0</v>
      </c>
      <c r="J19" s="29"/>
      <c r="O19" s="35">
        <f>I19*0.21</f>
        <v>0</v>
      </c>
      <c r="P19">
        <v>3</v>
      </c>
    </row>
    <row r="20">
      <c r="A20" s="29" t="s">
        <v>34</v>
      </c>
      <c r="B20" s="36"/>
      <c r="C20" s="37"/>
      <c r="D20" s="37"/>
      <c r="E20" s="42" t="s">
        <v>31</v>
      </c>
      <c r="F20" s="37"/>
      <c r="G20" s="37"/>
      <c r="H20" s="37"/>
      <c r="I20" s="37"/>
      <c r="J20" s="38"/>
    </row>
    <row r="21">
      <c r="A21" s="29" t="s">
        <v>36</v>
      </c>
      <c r="B21" s="36"/>
      <c r="C21" s="37"/>
      <c r="D21" s="37"/>
      <c r="E21" s="42" t="s">
        <v>31</v>
      </c>
      <c r="F21" s="37"/>
      <c r="G21" s="37"/>
      <c r="H21" s="37"/>
      <c r="I21" s="37"/>
      <c r="J21" s="38"/>
    </row>
    <row r="22" ht="30">
      <c r="A22" s="29" t="s">
        <v>29</v>
      </c>
      <c r="B22" s="29">
        <v>14</v>
      </c>
      <c r="C22" s="30" t="s">
        <v>59</v>
      </c>
      <c r="D22" s="29" t="s">
        <v>51</v>
      </c>
      <c r="E22" s="31" t="s">
        <v>60</v>
      </c>
      <c r="F22" s="32" t="s">
        <v>33</v>
      </c>
      <c r="G22" s="33">
        <v>1</v>
      </c>
      <c r="H22" s="34">
        <v>0</v>
      </c>
      <c r="I22" s="34">
        <f>ROUND(G22*H22,P4)</f>
        <v>0</v>
      </c>
      <c r="J22" s="29"/>
      <c r="O22" s="35">
        <f>I22*0.21</f>
        <v>0</v>
      </c>
      <c r="P22">
        <v>3</v>
      </c>
    </row>
    <row r="23">
      <c r="A23" s="29" t="s">
        <v>34</v>
      </c>
      <c r="B23" s="36"/>
      <c r="C23" s="37"/>
      <c r="D23" s="37"/>
      <c r="E23" s="42" t="s">
        <v>31</v>
      </c>
      <c r="F23" s="37"/>
      <c r="G23" s="37"/>
      <c r="H23" s="37"/>
      <c r="I23" s="37"/>
      <c r="J23" s="38"/>
    </row>
    <row r="24">
      <c r="A24" s="29" t="s">
        <v>36</v>
      </c>
      <c r="B24" s="36"/>
      <c r="C24" s="37"/>
      <c r="D24" s="37"/>
      <c r="E24" s="42" t="s">
        <v>31</v>
      </c>
      <c r="F24" s="37"/>
      <c r="G24" s="37"/>
      <c r="H24" s="37"/>
      <c r="I24" s="37"/>
      <c r="J24" s="38"/>
    </row>
    <row r="25">
      <c r="A25" s="29" t="s">
        <v>29</v>
      </c>
      <c r="B25" s="29">
        <v>15</v>
      </c>
      <c r="C25" s="30" t="s">
        <v>61</v>
      </c>
      <c r="D25" s="29" t="s">
        <v>51</v>
      </c>
      <c r="E25" s="31" t="s">
        <v>62</v>
      </c>
      <c r="F25" s="32" t="s">
        <v>33</v>
      </c>
      <c r="G25" s="33">
        <v>1</v>
      </c>
      <c r="H25" s="34">
        <v>0</v>
      </c>
      <c r="I25" s="34">
        <f>ROUND(G25*H25,P4)</f>
        <v>0</v>
      </c>
      <c r="J25" s="29"/>
      <c r="O25" s="35">
        <f>I25*0.21</f>
        <v>0</v>
      </c>
      <c r="P25">
        <v>3</v>
      </c>
    </row>
    <row r="26">
      <c r="A26" s="29" t="s">
        <v>34</v>
      </c>
      <c r="B26" s="36"/>
      <c r="C26" s="37"/>
      <c r="D26" s="37"/>
      <c r="E26" s="42" t="s">
        <v>31</v>
      </c>
      <c r="F26" s="37"/>
      <c r="G26" s="37"/>
      <c r="H26" s="37"/>
      <c r="I26" s="37"/>
      <c r="J26" s="38"/>
    </row>
    <row r="27">
      <c r="A27" s="29" t="s">
        <v>36</v>
      </c>
      <c r="B27" s="36"/>
      <c r="C27" s="37"/>
      <c r="D27" s="37"/>
      <c r="E27" s="42" t="s">
        <v>31</v>
      </c>
      <c r="F27" s="37"/>
      <c r="G27" s="37"/>
      <c r="H27" s="37"/>
      <c r="I27" s="37"/>
      <c r="J27" s="38"/>
    </row>
    <row r="28" ht="30">
      <c r="A28" s="29" t="s">
        <v>29</v>
      </c>
      <c r="B28" s="29">
        <v>16</v>
      </c>
      <c r="C28" s="30" t="s">
        <v>63</v>
      </c>
      <c r="D28" s="29" t="s">
        <v>51</v>
      </c>
      <c r="E28" s="31" t="s">
        <v>64</v>
      </c>
      <c r="F28" s="32" t="s">
        <v>33</v>
      </c>
      <c r="G28" s="33">
        <v>1</v>
      </c>
      <c r="H28" s="34">
        <v>0</v>
      </c>
      <c r="I28" s="34">
        <f>ROUND(G28*H28,P4)</f>
        <v>0</v>
      </c>
      <c r="J28" s="29"/>
      <c r="O28" s="35">
        <f>I28*0.21</f>
        <v>0</v>
      </c>
      <c r="P28">
        <v>3</v>
      </c>
    </row>
    <row r="29">
      <c r="A29" s="29" t="s">
        <v>34</v>
      </c>
      <c r="B29" s="36"/>
      <c r="C29" s="37"/>
      <c r="D29" s="37"/>
      <c r="E29" s="42" t="s">
        <v>31</v>
      </c>
      <c r="F29" s="37"/>
      <c r="G29" s="37"/>
      <c r="H29" s="37"/>
      <c r="I29" s="37"/>
      <c r="J29" s="38"/>
    </row>
    <row r="30">
      <c r="A30" s="29" t="s">
        <v>36</v>
      </c>
      <c r="B30" s="36"/>
      <c r="C30" s="37"/>
      <c r="D30" s="37"/>
      <c r="E30" s="42" t="s">
        <v>31</v>
      </c>
      <c r="F30" s="37"/>
      <c r="G30" s="37"/>
      <c r="H30" s="37"/>
      <c r="I30" s="37"/>
      <c r="J30" s="38"/>
    </row>
    <row r="31" ht="30">
      <c r="A31" s="29" t="s">
        <v>29</v>
      </c>
      <c r="B31" s="29">
        <v>18</v>
      </c>
      <c r="C31" s="30" t="s">
        <v>65</v>
      </c>
      <c r="D31" s="29" t="s">
        <v>51</v>
      </c>
      <c r="E31" s="31" t="s">
        <v>66</v>
      </c>
      <c r="F31" s="32" t="s">
        <v>33</v>
      </c>
      <c r="G31" s="33">
        <v>1</v>
      </c>
      <c r="H31" s="34">
        <v>0</v>
      </c>
      <c r="I31" s="34">
        <f>ROUND(G31*H31,P4)</f>
        <v>0</v>
      </c>
      <c r="J31" s="29"/>
      <c r="O31" s="35">
        <f>I31*0.21</f>
        <v>0</v>
      </c>
      <c r="P31">
        <v>3</v>
      </c>
    </row>
    <row r="32">
      <c r="A32" s="29" t="s">
        <v>34</v>
      </c>
      <c r="B32" s="36"/>
      <c r="C32" s="37"/>
      <c r="D32" s="37"/>
      <c r="E32" s="42" t="s">
        <v>31</v>
      </c>
      <c r="F32" s="37"/>
      <c r="G32" s="37"/>
      <c r="H32" s="37"/>
      <c r="I32" s="37"/>
      <c r="J32" s="38"/>
    </row>
    <row r="33">
      <c r="A33" s="29" t="s">
        <v>36</v>
      </c>
      <c r="B33" s="39"/>
      <c r="C33" s="40"/>
      <c r="D33" s="40"/>
      <c r="E33" s="43" t="s">
        <v>31</v>
      </c>
      <c r="F33" s="40"/>
      <c r="G33" s="40"/>
      <c r="H33" s="40"/>
      <c r="I33" s="40"/>
      <c r="J33" s="4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67</v>
      </c>
      <c r="I3" s="16">
        <f>SUMIFS(I8:I50,A8:A50,"SD")</f>
        <v>0</v>
      </c>
      <c r="J3" s="9"/>
      <c r="O3">
        <v>0</v>
      </c>
      <c r="P3">
        <v>2</v>
      </c>
    </row>
    <row r="4">
      <c r="A4" s="10" t="s">
        <v>8</v>
      </c>
      <c r="B4" s="11" t="s">
        <v>13</v>
      </c>
      <c r="C4" s="12" t="s">
        <v>67</v>
      </c>
      <c r="D4" s="13"/>
      <c r="E4" s="14" t="s">
        <v>68</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69</v>
      </c>
      <c r="D9" s="29" t="s">
        <v>70</v>
      </c>
      <c r="E9" s="31" t="s">
        <v>71</v>
      </c>
      <c r="F9" s="32" t="s">
        <v>72</v>
      </c>
      <c r="G9" s="33">
        <v>85.510000000000005</v>
      </c>
      <c r="H9" s="34">
        <v>0</v>
      </c>
      <c r="I9" s="34">
        <f>ROUND(G9*H9,P4)</f>
        <v>0</v>
      </c>
      <c r="J9" s="29"/>
      <c r="O9" s="35">
        <f>I9*0.21</f>
        <v>0</v>
      </c>
      <c r="P9">
        <v>3</v>
      </c>
    </row>
    <row r="10">
      <c r="A10" s="29" t="s">
        <v>34</v>
      </c>
      <c r="B10" s="36"/>
      <c r="C10" s="37"/>
      <c r="D10" s="37"/>
      <c r="E10" s="31" t="s">
        <v>73</v>
      </c>
      <c r="F10" s="37"/>
      <c r="G10" s="37"/>
      <c r="H10" s="37"/>
      <c r="I10" s="37"/>
      <c r="J10" s="38"/>
    </row>
    <row r="11" ht="45">
      <c r="A11" s="29" t="s">
        <v>74</v>
      </c>
      <c r="B11" s="36"/>
      <c r="C11" s="37"/>
      <c r="D11" s="37"/>
      <c r="E11" s="44" t="s">
        <v>75</v>
      </c>
      <c r="F11" s="37"/>
      <c r="G11" s="37"/>
      <c r="H11" s="37"/>
      <c r="I11" s="37"/>
      <c r="J11" s="38"/>
    </row>
    <row r="12" ht="75">
      <c r="A12" s="29" t="s">
        <v>36</v>
      </c>
      <c r="B12" s="36"/>
      <c r="C12" s="37"/>
      <c r="D12" s="37"/>
      <c r="E12" s="31" t="s">
        <v>76</v>
      </c>
      <c r="F12" s="37"/>
      <c r="G12" s="37"/>
      <c r="H12" s="37"/>
      <c r="I12" s="37"/>
      <c r="J12" s="38"/>
    </row>
    <row r="13">
      <c r="A13" s="23" t="s">
        <v>26</v>
      </c>
      <c r="B13" s="24"/>
      <c r="C13" s="25" t="s">
        <v>77</v>
      </c>
      <c r="D13" s="26"/>
      <c r="E13" s="23" t="s">
        <v>78</v>
      </c>
      <c r="F13" s="26"/>
      <c r="G13" s="26"/>
      <c r="H13" s="26"/>
      <c r="I13" s="27">
        <f>SUMIFS(I14:I45,A14:A45,"P")</f>
        <v>0</v>
      </c>
      <c r="J13" s="28"/>
    </row>
    <row r="14">
      <c r="A14" s="29" t="s">
        <v>29</v>
      </c>
      <c r="B14" s="29">
        <v>2</v>
      </c>
      <c r="C14" s="30" t="s">
        <v>79</v>
      </c>
      <c r="D14" s="29" t="s">
        <v>31</v>
      </c>
      <c r="E14" s="31" t="s">
        <v>80</v>
      </c>
      <c r="F14" s="32" t="s">
        <v>81</v>
      </c>
      <c r="G14" s="33">
        <v>237</v>
      </c>
      <c r="H14" s="34">
        <v>0</v>
      </c>
      <c r="I14" s="34">
        <f>ROUND(G14*H14,P4)</f>
        <v>0</v>
      </c>
      <c r="J14" s="29"/>
      <c r="O14" s="35">
        <f>I14*0.21</f>
        <v>0</v>
      </c>
      <c r="P14">
        <v>3</v>
      </c>
    </row>
    <row r="15" ht="30">
      <c r="A15" s="29" t="s">
        <v>34</v>
      </c>
      <c r="B15" s="36"/>
      <c r="C15" s="37"/>
      <c r="D15" s="37"/>
      <c r="E15" s="31" t="s">
        <v>82</v>
      </c>
      <c r="F15" s="37"/>
      <c r="G15" s="37"/>
      <c r="H15" s="37"/>
      <c r="I15" s="37"/>
      <c r="J15" s="38"/>
    </row>
    <row r="16" ht="30">
      <c r="A16" s="29" t="s">
        <v>74</v>
      </c>
      <c r="B16" s="36"/>
      <c r="C16" s="37"/>
      <c r="D16" s="37"/>
      <c r="E16" s="44" t="s">
        <v>83</v>
      </c>
      <c r="F16" s="37"/>
      <c r="G16" s="37"/>
      <c r="H16" s="37"/>
      <c r="I16" s="37"/>
      <c r="J16" s="38"/>
    </row>
    <row r="17" ht="90">
      <c r="A17" s="29" t="s">
        <v>36</v>
      </c>
      <c r="B17" s="36"/>
      <c r="C17" s="37"/>
      <c r="D17" s="37"/>
      <c r="E17" s="31" t="s">
        <v>84</v>
      </c>
      <c r="F17" s="37"/>
      <c r="G17" s="37"/>
      <c r="H17" s="37"/>
      <c r="I17" s="37"/>
      <c r="J17" s="38"/>
    </row>
    <row r="18">
      <c r="A18" s="29" t="s">
        <v>29</v>
      </c>
      <c r="B18" s="29">
        <v>3</v>
      </c>
      <c r="C18" s="30" t="s">
        <v>85</v>
      </c>
      <c r="D18" s="29" t="s">
        <v>31</v>
      </c>
      <c r="E18" s="31" t="s">
        <v>86</v>
      </c>
      <c r="F18" s="32" t="s">
        <v>81</v>
      </c>
      <c r="G18" s="33">
        <v>2322</v>
      </c>
      <c r="H18" s="34">
        <v>0</v>
      </c>
      <c r="I18" s="34">
        <f>ROUND(G18*H18,P4)</f>
        <v>0</v>
      </c>
      <c r="J18" s="29"/>
      <c r="O18" s="35">
        <f>I18*0.21</f>
        <v>0</v>
      </c>
      <c r="P18">
        <v>3</v>
      </c>
    </row>
    <row r="19" ht="45">
      <c r="A19" s="29" t="s">
        <v>34</v>
      </c>
      <c r="B19" s="36"/>
      <c r="C19" s="37"/>
      <c r="D19" s="37"/>
      <c r="E19" s="31" t="s">
        <v>87</v>
      </c>
      <c r="F19" s="37"/>
      <c r="G19" s="37"/>
      <c r="H19" s="37"/>
      <c r="I19" s="37"/>
      <c r="J19" s="38"/>
    </row>
    <row r="20" ht="30">
      <c r="A20" s="29" t="s">
        <v>74</v>
      </c>
      <c r="B20" s="36"/>
      <c r="C20" s="37"/>
      <c r="D20" s="37"/>
      <c r="E20" s="44" t="s">
        <v>88</v>
      </c>
      <c r="F20" s="37"/>
      <c r="G20" s="37"/>
      <c r="H20" s="37"/>
      <c r="I20" s="37"/>
      <c r="J20" s="38"/>
    </row>
    <row r="21" ht="60">
      <c r="A21" s="29" t="s">
        <v>36</v>
      </c>
      <c r="B21" s="36"/>
      <c r="C21" s="37"/>
      <c r="D21" s="37"/>
      <c r="E21" s="31" t="s">
        <v>89</v>
      </c>
      <c r="F21" s="37"/>
      <c r="G21" s="37"/>
      <c r="H21" s="37"/>
      <c r="I21" s="37"/>
      <c r="J21" s="38"/>
    </row>
    <row r="22">
      <c r="A22" s="29" t="s">
        <v>29</v>
      </c>
      <c r="B22" s="29">
        <v>4</v>
      </c>
      <c r="C22" s="30" t="s">
        <v>90</v>
      </c>
      <c r="D22" s="29" t="s">
        <v>31</v>
      </c>
      <c r="E22" s="31" t="s">
        <v>91</v>
      </c>
      <c r="F22" s="32" t="s">
        <v>92</v>
      </c>
      <c r="G22" s="33">
        <v>3</v>
      </c>
      <c r="H22" s="34">
        <v>0</v>
      </c>
      <c r="I22" s="34">
        <f>ROUND(G22*H22,P4)</f>
        <v>0</v>
      </c>
      <c r="J22" s="29"/>
      <c r="O22" s="35">
        <f>I22*0.21</f>
        <v>0</v>
      </c>
      <c r="P22">
        <v>3</v>
      </c>
    </row>
    <row r="23" ht="30">
      <c r="A23" s="29" t="s">
        <v>34</v>
      </c>
      <c r="B23" s="36"/>
      <c r="C23" s="37"/>
      <c r="D23" s="37"/>
      <c r="E23" s="31" t="s">
        <v>82</v>
      </c>
      <c r="F23" s="37"/>
      <c r="G23" s="37"/>
      <c r="H23" s="37"/>
      <c r="I23" s="37"/>
      <c r="J23" s="38"/>
    </row>
    <row r="24" ht="30">
      <c r="A24" s="29" t="s">
        <v>74</v>
      </c>
      <c r="B24" s="36"/>
      <c r="C24" s="37"/>
      <c r="D24" s="37"/>
      <c r="E24" s="44" t="s">
        <v>93</v>
      </c>
      <c r="F24" s="37"/>
      <c r="G24" s="37"/>
      <c r="H24" s="37"/>
      <c r="I24" s="37"/>
      <c r="J24" s="38"/>
    </row>
    <row r="25" ht="225">
      <c r="A25" s="29" t="s">
        <v>36</v>
      </c>
      <c r="B25" s="36"/>
      <c r="C25" s="37"/>
      <c r="D25" s="37"/>
      <c r="E25" s="31" t="s">
        <v>94</v>
      </c>
      <c r="F25" s="37"/>
      <c r="G25" s="37"/>
      <c r="H25" s="37"/>
      <c r="I25" s="37"/>
      <c r="J25" s="38"/>
    </row>
    <row r="26">
      <c r="A26" s="29" t="s">
        <v>29</v>
      </c>
      <c r="B26" s="29">
        <v>5</v>
      </c>
      <c r="C26" s="30" t="s">
        <v>95</v>
      </c>
      <c r="D26" s="29" t="s">
        <v>31</v>
      </c>
      <c r="E26" s="31" t="s">
        <v>96</v>
      </c>
      <c r="F26" s="32" t="s">
        <v>92</v>
      </c>
      <c r="G26" s="33">
        <v>14</v>
      </c>
      <c r="H26" s="34">
        <v>0</v>
      </c>
      <c r="I26" s="34">
        <f>ROUND(G26*H26,P4)</f>
        <v>0</v>
      </c>
      <c r="J26" s="29"/>
      <c r="O26" s="35">
        <f>I26*0.21</f>
        <v>0</v>
      </c>
      <c r="P26">
        <v>3</v>
      </c>
    </row>
    <row r="27" ht="30">
      <c r="A27" s="29" t="s">
        <v>34</v>
      </c>
      <c r="B27" s="36"/>
      <c r="C27" s="37"/>
      <c r="D27" s="37"/>
      <c r="E27" s="31" t="s">
        <v>82</v>
      </c>
      <c r="F27" s="37"/>
      <c r="G27" s="37"/>
      <c r="H27" s="37"/>
      <c r="I27" s="37"/>
      <c r="J27" s="38"/>
    </row>
    <row r="28" ht="30">
      <c r="A28" s="29" t="s">
        <v>74</v>
      </c>
      <c r="B28" s="36"/>
      <c r="C28" s="37"/>
      <c r="D28" s="37"/>
      <c r="E28" s="44" t="s">
        <v>97</v>
      </c>
      <c r="F28" s="37"/>
      <c r="G28" s="37"/>
      <c r="H28" s="37"/>
      <c r="I28" s="37"/>
      <c r="J28" s="38"/>
    </row>
    <row r="29" ht="225">
      <c r="A29" s="29" t="s">
        <v>36</v>
      </c>
      <c r="B29" s="36"/>
      <c r="C29" s="37"/>
      <c r="D29" s="37"/>
      <c r="E29" s="31" t="s">
        <v>94</v>
      </c>
      <c r="F29" s="37"/>
      <c r="G29" s="37"/>
      <c r="H29" s="37"/>
      <c r="I29" s="37"/>
      <c r="J29" s="38"/>
    </row>
    <row r="30">
      <c r="A30" s="29" t="s">
        <v>29</v>
      </c>
      <c r="B30" s="29">
        <v>6</v>
      </c>
      <c r="C30" s="30" t="s">
        <v>98</v>
      </c>
      <c r="D30" s="29" t="s">
        <v>31</v>
      </c>
      <c r="E30" s="31" t="s">
        <v>99</v>
      </c>
      <c r="F30" s="32" t="s">
        <v>100</v>
      </c>
      <c r="G30" s="33">
        <v>9.1799999999999997</v>
      </c>
      <c r="H30" s="34">
        <v>0</v>
      </c>
      <c r="I30" s="34">
        <f>ROUND(G30*H30,P4)</f>
        <v>0</v>
      </c>
      <c r="J30" s="29"/>
      <c r="O30" s="35">
        <f>I30*0.21</f>
        <v>0</v>
      </c>
      <c r="P30">
        <v>3</v>
      </c>
    </row>
    <row r="31" ht="45">
      <c r="A31" s="29" t="s">
        <v>34</v>
      </c>
      <c r="B31" s="36"/>
      <c r="C31" s="37"/>
      <c r="D31" s="37"/>
      <c r="E31" s="31" t="s">
        <v>101</v>
      </c>
      <c r="F31" s="37"/>
      <c r="G31" s="37"/>
      <c r="H31" s="37"/>
      <c r="I31" s="37"/>
      <c r="J31" s="38"/>
    </row>
    <row r="32" ht="30">
      <c r="A32" s="29" t="s">
        <v>74</v>
      </c>
      <c r="B32" s="36"/>
      <c r="C32" s="37"/>
      <c r="D32" s="37"/>
      <c r="E32" s="44" t="s">
        <v>102</v>
      </c>
      <c r="F32" s="37"/>
      <c r="G32" s="37"/>
      <c r="H32" s="37"/>
      <c r="I32" s="37"/>
      <c r="J32" s="38"/>
    </row>
    <row r="33" ht="135">
      <c r="A33" s="29" t="s">
        <v>36</v>
      </c>
      <c r="B33" s="36"/>
      <c r="C33" s="37"/>
      <c r="D33" s="37"/>
      <c r="E33" s="31" t="s">
        <v>103</v>
      </c>
      <c r="F33" s="37"/>
      <c r="G33" s="37"/>
      <c r="H33" s="37"/>
      <c r="I33" s="37"/>
      <c r="J33" s="38"/>
    </row>
    <row r="34">
      <c r="A34" s="29" t="s">
        <v>29</v>
      </c>
      <c r="B34" s="29">
        <v>7</v>
      </c>
      <c r="C34" s="30" t="s">
        <v>104</v>
      </c>
      <c r="D34" s="29" t="s">
        <v>31</v>
      </c>
      <c r="E34" s="31" t="s">
        <v>105</v>
      </c>
      <c r="F34" s="32" t="s">
        <v>100</v>
      </c>
      <c r="G34" s="33">
        <v>232.19999999999999</v>
      </c>
      <c r="H34" s="34">
        <v>0</v>
      </c>
      <c r="I34" s="34">
        <f>ROUND(G34*H34,P4)</f>
        <v>0</v>
      </c>
      <c r="J34" s="29"/>
      <c r="O34" s="35">
        <f>I34*0.21</f>
        <v>0</v>
      </c>
      <c r="P34">
        <v>3</v>
      </c>
    </row>
    <row r="35" ht="30">
      <c r="A35" s="29" t="s">
        <v>34</v>
      </c>
      <c r="B35" s="36"/>
      <c r="C35" s="37"/>
      <c r="D35" s="37"/>
      <c r="E35" s="31" t="s">
        <v>106</v>
      </c>
      <c r="F35" s="37"/>
      <c r="G35" s="37"/>
      <c r="H35" s="37"/>
      <c r="I35" s="37"/>
      <c r="J35" s="38"/>
    </row>
    <row r="36" ht="30">
      <c r="A36" s="29" t="s">
        <v>74</v>
      </c>
      <c r="B36" s="36"/>
      <c r="C36" s="37"/>
      <c r="D36" s="37"/>
      <c r="E36" s="44" t="s">
        <v>107</v>
      </c>
      <c r="F36" s="37"/>
      <c r="G36" s="37"/>
      <c r="H36" s="37"/>
      <c r="I36" s="37"/>
      <c r="J36" s="38"/>
    </row>
    <row r="37" ht="405">
      <c r="A37" s="29" t="s">
        <v>36</v>
      </c>
      <c r="B37" s="36"/>
      <c r="C37" s="37"/>
      <c r="D37" s="37"/>
      <c r="E37" s="31" t="s">
        <v>108</v>
      </c>
      <c r="F37" s="37"/>
      <c r="G37" s="37"/>
      <c r="H37" s="37"/>
      <c r="I37" s="37"/>
      <c r="J37" s="38"/>
    </row>
    <row r="38">
      <c r="A38" s="29" t="s">
        <v>29</v>
      </c>
      <c r="B38" s="29">
        <v>8</v>
      </c>
      <c r="C38" s="30" t="s">
        <v>109</v>
      </c>
      <c r="D38" s="29" t="s">
        <v>31</v>
      </c>
      <c r="E38" s="31" t="s">
        <v>110</v>
      </c>
      <c r="F38" s="32" t="s">
        <v>81</v>
      </c>
      <c r="G38" s="33">
        <v>36</v>
      </c>
      <c r="H38" s="34">
        <v>0</v>
      </c>
      <c r="I38" s="34">
        <f>ROUND(G38*H38,P4)</f>
        <v>0</v>
      </c>
      <c r="J38" s="29"/>
      <c r="O38" s="35">
        <f>I38*0.21</f>
        <v>0</v>
      </c>
      <c r="P38">
        <v>3</v>
      </c>
    </row>
    <row r="39" ht="30">
      <c r="A39" s="29" t="s">
        <v>34</v>
      </c>
      <c r="B39" s="36"/>
      <c r="C39" s="37"/>
      <c r="D39" s="37"/>
      <c r="E39" s="31" t="s">
        <v>111</v>
      </c>
      <c r="F39" s="37"/>
      <c r="G39" s="37"/>
      <c r="H39" s="37"/>
      <c r="I39" s="37"/>
      <c r="J39" s="38"/>
    </row>
    <row r="40">
      <c r="A40" s="29" t="s">
        <v>74</v>
      </c>
      <c r="B40" s="36"/>
      <c r="C40" s="37"/>
      <c r="D40" s="37"/>
      <c r="E40" s="44" t="s">
        <v>112</v>
      </c>
      <c r="F40" s="37"/>
      <c r="G40" s="37"/>
      <c r="H40" s="37"/>
      <c r="I40" s="37"/>
      <c r="J40" s="38"/>
    </row>
    <row r="41" ht="90">
      <c r="A41" s="29" t="s">
        <v>36</v>
      </c>
      <c r="B41" s="36"/>
      <c r="C41" s="37"/>
      <c r="D41" s="37"/>
      <c r="E41" s="31" t="s">
        <v>113</v>
      </c>
      <c r="F41" s="37"/>
      <c r="G41" s="37"/>
      <c r="H41" s="37"/>
      <c r="I41" s="37"/>
      <c r="J41" s="38"/>
    </row>
    <row r="42">
      <c r="A42" s="29" t="s">
        <v>29</v>
      </c>
      <c r="B42" s="29">
        <v>9</v>
      </c>
      <c r="C42" s="30" t="s">
        <v>114</v>
      </c>
      <c r="D42" s="29" t="s">
        <v>31</v>
      </c>
      <c r="E42" s="31" t="s">
        <v>115</v>
      </c>
      <c r="F42" s="32" t="s">
        <v>100</v>
      </c>
      <c r="G42" s="33">
        <v>232.19999999999999</v>
      </c>
      <c r="H42" s="34">
        <v>0</v>
      </c>
      <c r="I42" s="34">
        <f>ROUND(G42*H42,P4)</f>
        <v>0</v>
      </c>
      <c r="J42" s="29"/>
      <c r="O42" s="35">
        <f>I42*0.21</f>
        <v>0</v>
      </c>
      <c r="P42">
        <v>3</v>
      </c>
    </row>
    <row r="43">
      <c r="A43" s="29" t="s">
        <v>34</v>
      </c>
      <c r="B43" s="36"/>
      <c r="C43" s="37"/>
      <c r="D43" s="37"/>
      <c r="E43" s="31" t="s">
        <v>116</v>
      </c>
      <c r="F43" s="37"/>
      <c r="G43" s="37"/>
      <c r="H43" s="37"/>
      <c r="I43" s="37"/>
      <c r="J43" s="38"/>
    </row>
    <row r="44" ht="30">
      <c r="A44" s="29" t="s">
        <v>74</v>
      </c>
      <c r="B44" s="36"/>
      <c r="C44" s="37"/>
      <c r="D44" s="37"/>
      <c r="E44" s="44" t="s">
        <v>107</v>
      </c>
      <c r="F44" s="37"/>
      <c r="G44" s="37"/>
      <c r="H44" s="37"/>
      <c r="I44" s="37"/>
      <c r="J44" s="38"/>
    </row>
    <row r="45" ht="120">
      <c r="A45" s="29" t="s">
        <v>36</v>
      </c>
      <c r="B45" s="36"/>
      <c r="C45" s="37"/>
      <c r="D45" s="37"/>
      <c r="E45" s="31" t="s">
        <v>117</v>
      </c>
      <c r="F45" s="37"/>
      <c r="G45" s="37"/>
      <c r="H45" s="37"/>
      <c r="I45" s="37"/>
      <c r="J45" s="38"/>
    </row>
    <row r="46">
      <c r="A46" s="23" t="s">
        <v>26</v>
      </c>
      <c r="B46" s="24"/>
      <c r="C46" s="25" t="s">
        <v>118</v>
      </c>
      <c r="D46" s="26"/>
      <c r="E46" s="23" t="s">
        <v>119</v>
      </c>
      <c r="F46" s="26"/>
      <c r="G46" s="26"/>
      <c r="H46" s="26"/>
      <c r="I46" s="27">
        <f>SUMIFS(I47:I50,A47:A50,"P")</f>
        <v>0</v>
      </c>
      <c r="J46" s="28"/>
    </row>
    <row r="47">
      <c r="A47" s="29" t="s">
        <v>29</v>
      </c>
      <c r="B47" s="29">
        <v>10</v>
      </c>
      <c r="C47" s="30" t="s">
        <v>120</v>
      </c>
      <c r="D47" s="29" t="s">
        <v>31</v>
      </c>
      <c r="E47" s="31" t="s">
        <v>121</v>
      </c>
      <c r="F47" s="32" t="s">
        <v>100</v>
      </c>
      <c r="G47" s="33">
        <v>27.199999999999999</v>
      </c>
      <c r="H47" s="34">
        <v>0</v>
      </c>
      <c r="I47" s="34">
        <f>ROUND(G47*H47,P4)</f>
        <v>0</v>
      </c>
      <c r="J47" s="29"/>
      <c r="O47" s="35">
        <f>I47*0.21</f>
        <v>0</v>
      </c>
      <c r="P47">
        <v>3</v>
      </c>
    </row>
    <row r="48" ht="45">
      <c r="A48" s="29" t="s">
        <v>34</v>
      </c>
      <c r="B48" s="36"/>
      <c r="C48" s="37"/>
      <c r="D48" s="37"/>
      <c r="E48" s="31" t="s">
        <v>101</v>
      </c>
      <c r="F48" s="37"/>
      <c r="G48" s="37"/>
      <c r="H48" s="37"/>
      <c r="I48" s="37"/>
      <c r="J48" s="38"/>
    </row>
    <row r="49" ht="75">
      <c r="A49" s="29" t="s">
        <v>74</v>
      </c>
      <c r="B49" s="36"/>
      <c r="C49" s="37"/>
      <c r="D49" s="37"/>
      <c r="E49" s="44" t="s">
        <v>122</v>
      </c>
      <c r="F49" s="37"/>
      <c r="G49" s="37"/>
      <c r="H49" s="37"/>
      <c r="I49" s="37"/>
      <c r="J49" s="38"/>
    </row>
    <row r="50" ht="180">
      <c r="A50" s="29" t="s">
        <v>36</v>
      </c>
      <c r="B50" s="39"/>
      <c r="C50" s="40"/>
      <c r="D50" s="40"/>
      <c r="E50" s="31" t="s">
        <v>123</v>
      </c>
      <c r="F50" s="40"/>
      <c r="G50" s="40"/>
      <c r="H50" s="40"/>
      <c r="I50" s="40"/>
      <c r="J50"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124</v>
      </c>
      <c r="I3" s="16">
        <f>SUMIFS(I8:I188,A8:A188,"SD")</f>
        <v>0</v>
      </c>
      <c r="J3" s="9"/>
      <c r="O3">
        <v>0</v>
      </c>
      <c r="P3">
        <v>2</v>
      </c>
    </row>
    <row r="4">
      <c r="A4" s="10" t="s">
        <v>8</v>
      </c>
      <c r="B4" s="11" t="s">
        <v>13</v>
      </c>
      <c r="C4" s="12" t="s">
        <v>124</v>
      </c>
      <c r="D4" s="13"/>
      <c r="E4" s="14" t="s">
        <v>125</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SUMIFS(I9:I24,A9:A24,"P")</f>
        <v>0</v>
      </c>
      <c r="J8" s="28"/>
    </row>
    <row r="9">
      <c r="A9" s="29" t="s">
        <v>29</v>
      </c>
      <c r="B9" s="29">
        <v>1</v>
      </c>
      <c r="C9" s="30" t="s">
        <v>126</v>
      </c>
      <c r="D9" s="29" t="s">
        <v>127</v>
      </c>
      <c r="E9" s="31" t="s">
        <v>128</v>
      </c>
      <c r="F9" s="32" t="s">
        <v>72</v>
      </c>
      <c r="G9" s="33">
        <v>108.864</v>
      </c>
      <c r="H9" s="34">
        <v>0</v>
      </c>
      <c r="I9" s="34">
        <f>ROUND(G9*H9,P4)</f>
        <v>0</v>
      </c>
      <c r="J9" s="29"/>
      <c r="O9" s="35">
        <f>I9*0.21</f>
        <v>0</v>
      </c>
      <c r="P9">
        <v>3</v>
      </c>
    </row>
    <row r="10">
      <c r="A10" s="29" t="s">
        <v>34</v>
      </c>
      <c r="B10" s="36"/>
      <c r="C10" s="37"/>
      <c r="D10" s="37"/>
      <c r="E10" s="31" t="s">
        <v>129</v>
      </c>
      <c r="F10" s="37"/>
      <c r="G10" s="37"/>
      <c r="H10" s="37"/>
      <c r="I10" s="37"/>
      <c r="J10" s="38"/>
    </row>
    <row r="11">
      <c r="A11" s="29" t="s">
        <v>74</v>
      </c>
      <c r="B11" s="36"/>
      <c r="C11" s="37"/>
      <c r="D11" s="37"/>
      <c r="E11" s="44" t="s">
        <v>130</v>
      </c>
      <c r="F11" s="37"/>
      <c r="G11" s="37"/>
      <c r="H11" s="37"/>
      <c r="I11" s="37"/>
      <c r="J11" s="38"/>
    </row>
    <row r="12" ht="75">
      <c r="A12" s="29" t="s">
        <v>36</v>
      </c>
      <c r="B12" s="36"/>
      <c r="C12" s="37"/>
      <c r="D12" s="37"/>
      <c r="E12" s="31" t="s">
        <v>76</v>
      </c>
      <c r="F12" s="37"/>
      <c r="G12" s="37"/>
      <c r="H12" s="37"/>
      <c r="I12" s="37"/>
      <c r="J12" s="38"/>
    </row>
    <row r="13">
      <c r="A13" s="29" t="s">
        <v>29</v>
      </c>
      <c r="B13" s="29">
        <v>2</v>
      </c>
      <c r="C13" s="30" t="s">
        <v>69</v>
      </c>
      <c r="D13" s="29" t="s">
        <v>131</v>
      </c>
      <c r="E13" s="31" t="s">
        <v>71</v>
      </c>
      <c r="F13" s="32" t="s">
        <v>72</v>
      </c>
      <c r="G13" s="33">
        <v>1544.8340000000001</v>
      </c>
      <c r="H13" s="34">
        <v>0</v>
      </c>
      <c r="I13" s="34">
        <f>ROUND(G13*H13,P4)</f>
        <v>0</v>
      </c>
      <c r="J13" s="29"/>
      <c r="O13" s="35">
        <f>I13*0.21</f>
        <v>0</v>
      </c>
      <c r="P13">
        <v>3</v>
      </c>
    </row>
    <row r="14" ht="30">
      <c r="A14" s="29" t="s">
        <v>34</v>
      </c>
      <c r="B14" s="36"/>
      <c r="C14" s="37"/>
      <c r="D14" s="37"/>
      <c r="E14" s="31" t="s">
        <v>132</v>
      </c>
      <c r="F14" s="37"/>
      <c r="G14" s="37"/>
      <c r="H14" s="37"/>
      <c r="I14" s="37"/>
      <c r="J14" s="38"/>
    </row>
    <row r="15" ht="60">
      <c r="A15" s="29" t="s">
        <v>74</v>
      </c>
      <c r="B15" s="36"/>
      <c r="C15" s="37"/>
      <c r="D15" s="37"/>
      <c r="E15" s="44" t="s">
        <v>133</v>
      </c>
      <c r="F15" s="37"/>
      <c r="G15" s="37"/>
      <c r="H15" s="37"/>
      <c r="I15" s="37"/>
      <c r="J15" s="38"/>
    </row>
    <row r="16" ht="75">
      <c r="A16" s="29" t="s">
        <v>36</v>
      </c>
      <c r="B16" s="36"/>
      <c r="C16" s="37"/>
      <c r="D16" s="37"/>
      <c r="E16" s="31" t="s">
        <v>76</v>
      </c>
      <c r="F16" s="37"/>
      <c r="G16" s="37"/>
      <c r="H16" s="37"/>
      <c r="I16" s="37"/>
      <c r="J16" s="38"/>
    </row>
    <row r="17">
      <c r="A17" s="29" t="s">
        <v>29</v>
      </c>
      <c r="B17" s="29">
        <v>3</v>
      </c>
      <c r="C17" s="30" t="s">
        <v>69</v>
      </c>
      <c r="D17" s="29" t="s">
        <v>134</v>
      </c>
      <c r="E17" s="31" t="s">
        <v>71</v>
      </c>
      <c r="F17" s="32" t="s">
        <v>72</v>
      </c>
      <c r="G17" s="33">
        <v>332.27699999999999</v>
      </c>
      <c r="H17" s="34">
        <v>0</v>
      </c>
      <c r="I17" s="34">
        <f>ROUND(G17*H17,P4)</f>
        <v>0</v>
      </c>
      <c r="J17" s="29"/>
      <c r="O17" s="35">
        <f>I17*0.21</f>
        <v>0</v>
      </c>
      <c r="P17">
        <v>3</v>
      </c>
    </row>
    <row r="18">
      <c r="A18" s="29" t="s">
        <v>34</v>
      </c>
      <c r="B18" s="36"/>
      <c r="C18" s="37"/>
      <c r="D18" s="37"/>
      <c r="E18" s="31" t="s">
        <v>135</v>
      </c>
      <c r="F18" s="37"/>
      <c r="G18" s="37"/>
      <c r="H18" s="37"/>
      <c r="I18" s="37"/>
      <c r="J18" s="38"/>
    </row>
    <row r="19" ht="60">
      <c r="A19" s="29" t="s">
        <v>74</v>
      </c>
      <c r="B19" s="36"/>
      <c r="C19" s="37"/>
      <c r="D19" s="37"/>
      <c r="E19" s="44" t="s">
        <v>136</v>
      </c>
      <c r="F19" s="37"/>
      <c r="G19" s="37"/>
      <c r="H19" s="37"/>
      <c r="I19" s="37"/>
      <c r="J19" s="38"/>
    </row>
    <row r="20" ht="75">
      <c r="A20" s="29" t="s">
        <v>36</v>
      </c>
      <c r="B20" s="36"/>
      <c r="C20" s="37"/>
      <c r="D20" s="37"/>
      <c r="E20" s="31" t="s">
        <v>76</v>
      </c>
      <c r="F20" s="37"/>
      <c r="G20" s="37"/>
      <c r="H20" s="37"/>
      <c r="I20" s="37"/>
      <c r="J20" s="38"/>
    </row>
    <row r="21">
      <c r="A21" s="29" t="s">
        <v>29</v>
      </c>
      <c r="B21" s="29">
        <v>4</v>
      </c>
      <c r="C21" s="30" t="s">
        <v>69</v>
      </c>
      <c r="D21" s="29" t="s">
        <v>70</v>
      </c>
      <c r="E21" s="31" t="s">
        <v>71</v>
      </c>
      <c r="F21" s="32" t="s">
        <v>72</v>
      </c>
      <c r="G21" s="33">
        <v>3.75</v>
      </c>
      <c r="H21" s="34">
        <v>0</v>
      </c>
      <c r="I21" s="34">
        <f>ROUND(G21*H21,P4)</f>
        <v>0</v>
      </c>
      <c r="J21" s="29"/>
      <c r="O21" s="35">
        <f>I21*0.21</f>
        <v>0</v>
      </c>
      <c r="P21">
        <v>3</v>
      </c>
    </row>
    <row r="22">
      <c r="A22" s="29" t="s">
        <v>34</v>
      </c>
      <c r="B22" s="36"/>
      <c r="C22" s="37"/>
      <c r="D22" s="37"/>
      <c r="E22" s="42" t="s">
        <v>31</v>
      </c>
      <c r="F22" s="37"/>
      <c r="G22" s="37"/>
      <c r="H22" s="37"/>
      <c r="I22" s="37"/>
      <c r="J22" s="38"/>
    </row>
    <row r="23" ht="30">
      <c r="A23" s="29" t="s">
        <v>74</v>
      </c>
      <c r="B23" s="36"/>
      <c r="C23" s="37"/>
      <c r="D23" s="37"/>
      <c r="E23" s="44" t="s">
        <v>137</v>
      </c>
      <c r="F23" s="37"/>
      <c r="G23" s="37"/>
      <c r="H23" s="37"/>
      <c r="I23" s="37"/>
      <c r="J23" s="38"/>
    </row>
    <row r="24" ht="75">
      <c r="A24" s="29" t="s">
        <v>36</v>
      </c>
      <c r="B24" s="36"/>
      <c r="C24" s="37"/>
      <c r="D24" s="37"/>
      <c r="E24" s="31" t="s">
        <v>76</v>
      </c>
      <c r="F24" s="37"/>
      <c r="G24" s="37"/>
      <c r="H24" s="37"/>
      <c r="I24" s="37"/>
      <c r="J24" s="38"/>
    </row>
    <row r="25">
      <c r="A25" s="23" t="s">
        <v>26</v>
      </c>
      <c r="B25" s="24"/>
      <c r="C25" s="25" t="s">
        <v>77</v>
      </c>
      <c r="D25" s="26"/>
      <c r="E25" s="23" t="s">
        <v>78</v>
      </c>
      <c r="F25" s="26"/>
      <c r="G25" s="26"/>
      <c r="H25" s="26"/>
      <c r="I25" s="27">
        <f>SUMIFS(I26:I93,A26:A93,"P")</f>
        <v>0</v>
      </c>
      <c r="J25" s="28"/>
    </row>
    <row r="26">
      <c r="A26" s="29" t="s">
        <v>29</v>
      </c>
      <c r="B26" s="29">
        <v>5</v>
      </c>
      <c r="C26" s="30" t="s">
        <v>138</v>
      </c>
      <c r="D26" s="29" t="s">
        <v>31</v>
      </c>
      <c r="E26" s="31" t="s">
        <v>139</v>
      </c>
      <c r="F26" s="32" t="s">
        <v>100</v>
      </c>
      <c r="G26" s="33">
        <v>45.359999999999999</v>
      </c>
      <c r="H26" s="34">
        <v>0</v>
      </c>
      <c r="I26" s="34">
        <f>ROUND(G26*H26,P4)</f>
        <v>0</v>
      </c>
      <c r="J26" s="29"/>
      <c r="O26" s="35">
        <f>I26*0.21</f>
        <v>0</v>
      </c>
      <c r="P26">
        <v>3</v>
      </c>
    </row>
    <row r="27" ht="45">
      <c r="A27" s="29" t="s">
        <v>34</v>
      </c>
      <c r="B27" s="36"/>
      <c r="C27" s="37"/>
      <c r="D27" s="37"/>
      <c r="E27" s="31" t="s">
        <v>140</v>
      </c>
      <c r="F27" s="37"/>
      <c r="G27" s="37"/>
      <c r="H27" s="37"/>
      <c r="I27" s="37"/>
      <c r="J27" s="38"/>
    </row>
    <row r="28" ht="30">
      <c r="A28" s="29" t="s">
        <v>74</v>
      </c>
      <c r="B28" s="36"/>
      <c r="C28" s="37"/>
      <c r="D28" s="37"/>
      <c r="E28" s="44" t="s">
        <v>141</v>
      </c>
      <c r="F28" s="37"/>
      <c r="G28" s="37"/>
      <c r="H28" s="37"/>
      <c r="I28" s="37"/>
      <c r="J28" s="38"/>
    </row>
    <row r="29" ht="120">
      <c r="A29" s="29" t="s">
        <v>36</v>
      </c>
      <c r="B29" s="36"/>
      <c r="C29" s="37"/>
      <c r="D29" s="37"/>
      <c r="E29" s="31" t="s">
        <v>142</v>
      </c>
      <c r="F29" s="37"/>
      <c r="G29" s="37"/>
      <c r="H29" s="37"/>
      <c r="I29" s="37"/>
      <c r="J29" s="38"/>
    </row>
    <row r="30">
      <c r="A30" s="29" t="s">
        <v>29</v>
      </c>
      <c r="B30" s="29">
        <v>6</v>
      </c>
      <c r="C30" s="30" t="s">
        <v>143</v>
      </c>
      <c r="D30" s="29" t="s">
        <v>31</v>
      </c>
      <c r="E30" s="31" t="s">
        <v>144</v>
      </c>
      <c r="F30" s="32" t="s">
        <v>100</v>
      </c>
      <c r="G30" s="33">
        <v>0.14999999999999999</v>
      </c>
      <c r="H30" s="34">
        <v>0</v>
      </c>
      <c r="I30" s="34">
        <f>ROUND(G30*H30,P4)</f>
        <v>0</v>
      </c>
      <c r="J30" s="29"/>
      <c r="O30" s="35">
        <f>I30*0.21</f>
        <v>0</v>
      </c>
      <c r="P30">
        <v>3</v>
      </c>
    </row>
    <row r="31" ht="45">
      <c r="A31" s="29" t="s">
        <v>34</v>
      </c>
      <c r="B31" s="36"/>
      <c r="C31" s="37"/>
      <c r="D31" s="37"/>
      <c r="E31" s="31" t="s">
        <v>145</v>
      </c>
      <c r="F31" s="37"/>
      <c r="G31" s="37"/>
      <c r="H31" s="37"/>
      <c r="I31" s="37"/>
      <c r="J31" s="38"/>
    </row>
    <row r="32" ht="30">
      <c r="A32" s="29" t="s">
        <v>74</v>
      </c>
      <c r="B32" s="36"/>
      <c r="C32" s="37"/>
      <c r="D32" s="37"/>
      <c r="E32" s="44" t="s">
        <v>146</v>
      </c>
      <c r="F32" s="37"/>
      <c r="G32" s="37"/>
      <c r="H32" s="37"/>
      <c r="I32" s="37"/>
      <c r="J32" s="38"/>
    </row>
    <row r="33" ht="45">
      <c r="A33" s="29" t="s">
        <v>36</v>
      </c>
      <c r="B33" s="36"/>
      <c r="C33" s="37"/>
      <c r="D33" s="37"/>
      <c r="E33" s="31" t="s">
        <v>147</v>
      </c>
      <c r="F33" s="37"/>
      <c r="G33" s="37"/>
      <c r="H33" s="37"/>
      <c r="I33" s="37"/>
      <c r="J33" s="38"/>
    </row>
    <row r="34">
      <c r="A34" s="29" t="s">
        <v>29</v>
      </c>
      <c r="B34" s="29">
        <v>7</v>
      </c>
      <c r="C34" s="30" t="s">
        <v>148</v>
      </c>
      <c r="D34" s="29" t="s">
        <v>31</v>
      </c>
      <c r="E34" s="31" t="s">
        <v>149</v>
      </c>
      <c r="F34" s="32" t="s">
        <v>100</v>
      </c>
      <c r="G34" s="33">
        <v>76.847999999999999</v>
      </c>
      <c r="H34" s="34">
        <v>0</v>
      </c>
      <c r="I34" s="34">
        <f>ROUND(G34*H34,P4)</f>
        <v>0</v>
      </c>
      <c r="J34" s="29"/>
      <c r="O34" s="35">
        <f>I34*0.21</f>
        <v>0</v>
      </c>
      <c r="P34">
        <v>3</v>
      </c>
    </row>
    <row r="35" ht="45">
      <c r="A35" s="29" t="s">
        <v>34</v>
      </c>
      <c r="B35" s="36"/>
      <c r="C35" s="37"/>
      <c r="D35" s="37"/>
      <c r="E35" s="31" t="s">
        <v>150</v>
      </c>
      <c r="F35" s="37"/>
      <c r="G35" s="37"/>
      <c r="H35" s="37"/>
      <c r="I35" s="37"/>
      <c r="J35" s="38"/>
    </row>
    <row r="36" ht="45">
      <c r="A36" s="29" t="s">
        <v>74</v>
      </c>
      <c r="B36" s="36"/>
      <c r="C36" s="37"/>
      <c r="D36" s="37"/>
      <c r="E36" s="44" t="s">
        <v>151</v>
      </c>
      <c r="F36" s="37"/>
      <c r="G36" s="37"/>
      <c r="H36" s="37"/>
      <c r="I36" s="37"/>
      <c r="J36" s="38"/>
    </row>
    <row r="37" ht="135">
      <c r="A37" s="29" t="s">
        <v>36</v>
      </c>
      <c r="B37" s="36"/>
      <c r="C37" s="37"/>
      <c r="D37" s="37"/>
      <c r="E37" s="31" t="s">
        <v>103</v>
      </c>
      <c r="F37" s="37"/>
      <c r="G37" s="37"/>
      <c r="H37" s="37"/>
      <c r="I37" s="37"/>
      <c r="J37" s="38"/>
    </row>
    <row r="38">
      <c r="A38" s="29" t="s">
        <v>29</v>
      </c>
      <c r="B38" s="29">
        <v>8</v>
      </c>
      <c r="C38" s="30" t="s">
        <v>152</v>
      </c>
      <c r="D38" s="29" t="s">
        <v>31</v>
      </c>
      <c r="E38" s="31" t="s">
        <v>153</v>
      </c>
      <c r="F38" s="32" t="s">
        <v>81</v>
      </c>
      <c r="G38" s="33">
        <v>9.4000000000000004</v>
      </c>
      <c r="H38" s="34">
        <v>0</v>
      </c>
      <c r="I38" s="34">
        <f>ROUND(G38*H38,P4)</f>
        <v>0</v>
      </c>
      <c r="J38" s="29"/>
      <c r="O38" s="35">
        <f>I38*0.21</f>
        <v>0</v>
      </c>
      <c r="P38">
        <v>3</v>
      </c>
    </row>
    <row r="39" ht="30">
      <c r="A39" s="29" t="s">
        <v>34</v>
      </c>
      <c r="B39" s="36"/>
      <c r="C39" s="37"/>
      <c r="D39" s="37"/>
      <c r="E39" s="31" t="s">
        <v>154</v>
      </c>
      <c r="F39" s="37"/>
      <c r="G39" s="37"/>
      <c r="H39" s="37"/>
      <c r="I39" s="37"/>
      <c r="J39" s="38"/>
    </row>
    <row r="40" ht="75">
      <c r="A40" s="29" t="s">
        <v>74</v>
      </c>
      <c r="B40" s="36"/>
      <c r="C40" s="37"/>
      <c r="D40" s="37"/>
      <c r="E40" s="44" t="s">
        <v>155</v>
      </c>
      <c r="F40" s="37"/>
      <c r="G40" s="37"/>
      <c r="H40" s="37"/>
      <c r="I40" s="37"/>
      <c r="J40" s="38"/>
    </row>
    <row r="41" ht="60">
      <c r="A41" s="29" t="s">
        <v>36</v>
      </c>
      <c r="B41" s="36"/>
      <c r="C41" s="37"/>
      <c r="D41" s="37"/>
      <c r="E41" s="31" t="s">
        <v>156</v>
      </c>
      <c r="F41" s="37"/>
      <c r="G41" s="37"/>
      <c r="H41" s="37"/>
      <c r="I41" s="37"/>
      <c r="J41" s="38"/>
    </row>
    <row r="42">
      <c r="A42" s="29" t="s">
        <v>29</v>
      </c>
      <c r="B42" s="29">
        <v>9</v>
      </c>
      <c r="C42" s="30" t="s">
        <v>157</v>
      </c>
      <c r="D42" s="29" t="s">
        <v>31</v>
      </c>
      <c r="E42" s="31" t="s">
        <v>158</v>
      </c>
      <c r="F42" s="32" t="s">
        <v>159</v>
      </c>
      <c r="G42" s="33">
        <v>794</v>
      </c>
      <c r="H42" s="34">
        <v>0</v>
      </c>
      <c r="I42" s="34">
        <f>ROUND(G42*H42,P4)</f>
        <v>0</v>
      </c>
      <c r="J42" s="29"/>
      <c r="O42" s="35">
        <f>I42*0.21</f>
        <v>0</v>
      </c>
      <c r="P42">
        <v>3</v>
      </c>
    </row>
    <row r="43" ht="60">
      <c r="A43" s="29" t="s">
        <v>34</v>
      </c>
      <c r="B43" s="36"/>
      <c r="C43" s="37"/>
      <c r="D43" s="37"/>
      <c r="E43" s="31" t="s">
        <v>160</v>
      </c>
      <c r="F43" s="37"/>
      <c r="G43" s="37"/>
      <c r="H43" s="37"/>
      <c r="I43" s="37"/>
      <c r="J43" s="38"/>
    </row>
    <row r="44" ht="45">
      <c r="A44" s="29" t="s">
        <v>74</v>
      </c>
      <c r="B44" s="36"/>
      <c r="C44" s="37"/>
      <c r="D44" s="37"/>
      <c r="E44" s="44" t="s">
        <v>161</v>
      </c>
      <c r="F44" s="37"/>
      <c r="G44" s="37"/>
      <c r="H44" s="37"/>
      <c r="I44" s="37"/>
      <c r="J44" s="38"/>
    </row>
    <row r="45" ht="120">
      <c r="A45" s="29" t="s">
        <v>36</v>
      </c>
      <c r="B45" s="36"/>
      <c r="C45" s="37"/>
      <c r="D45" s="37"/>
      <c r="E45" s="31" t="s">
        <v>142</v>
      </c>
      <c r="F45" s="37"/>
      <c r="G45" s="37"/>
      <c r="H45" s="37"/>
      <c r="I45" s="37"/>
      <c r="J45" s="38"/>
    </row>
    <row r="46">
      <c r="A46" s="29" t="s">
        <v>29</v>
      </c>
      <c r="B46" s="29">
        <v>10</v>
      </c>
      <c r="C46" s="30" t="s">
        <v>162</v>
      </c>
      <c r="D46" s="29" t="s">
        <v>31</v>
      </c>
      <c r="E46" s="31" t="s">
        <v>163</v>
      </c>
      <c r="F46" s="32" t="s">
        <v>100</v>
      </c>
      <c r="G46" s="33">
        <v>756.29200000000003</v>
      </c>
      <c r="H46" s="34">
        <v>0</v>
      </c>
      <c r="I46" s="34">
        <f>ROUND(G46*H46,P4)</f>
        <v>0</v>
      </c>
      <c r="J46" s="29"/>
      <c r="O46" s="35">
        <f>I46*0.21</f>
        <v>0</v>
      </c>
      <c r="P46">
        <v>3</v>
      </c>
    </row>
    <row r="47" ht="60">
      <c r="A47" s="29" t="s">
        <v>34</v>
      </c>
      <c r="B47" s="36"/>
      <c r="C47" s="37"/>
      <c r="D47" s="37"/>
      <c r="E47" s="31" t="s">
        <v>164</v>
      </c>
      <c r="F47" s="37"/>
      <c r="G47" s="37"/>
      <c r="H47" s="37"/>
      <c r="I47" s="37"/>
      <c r="J47" s="38"/>
    </row>
    <row r="48" ht="165">
      <c r="A48" s="29" t="s">
        <v>74</v>
      </c>
      <c r="B48" s="36"/>
      <c r="C48" s="37"/>
      <c r="D48" s="37"/>
      <c r="E48" s="44" t="s">
        <v>165</v>
      </c>
      <c r="F48" s="37"/>
      <c r="G48" s="37"/>
      <c r="H48" s="37"/>
      <c r="I48" s="37"/>
      <c r="J48" s="38"/>
    </row>
    <row r="49" ht="409.5">
      <c r="A49" s="29" t="s">
        <v>36</v>
      </c>
      <c r="B49" s="36"/>
      <c r="C49" s="37"/>
      <c r="D49" s="37"/>
      <c r="E49" s="31" t="s">
        <v>166</v>
      </c>
      <c r="F49" s="37"/>
      <c r="G49" s="37"/>
      <c r="H49" s="37"/>
      <c r="I49" s="37"/>
      <c r="J49" s="38"/>
    </row>
    <row r="50">
      <c r="A50" s="29" t="s">
        <v>29</v>
      </c>
      <c r="B50" s="29">
        <v>11</v>
      </c>
      <c r="C50" s="30" t="s">
        <v>104</v>
      </c>
      <c r="D50" s="29" t="s">
        <v>51</v>
      </c>
      <c r="E50" s="31" t="s">
        <v>105</v>
      </c>
      <c r="F50" s="32" t="s">
        <v>100</v>
      </c>
      <c r="G50" s="33">
        <v>111.13500000000001</v>
      </c>
      <c r="H50" s="34">
        <v>0</v>
      </c>
      <c r="I50" s="34">
        <f>ROUND(G50*H50,P4)</f>
        <v>0</v>
      </c>
      <c r="J50" s="29"/>
      <c r="O50" s="35">
        <f>I50*0.21</f>
        <v>0</v>
      </c>
      <c r="P50">
        <v>3</v>
      </c>
    </row>
    <row r="51">
      <c r="A51" s="29" t="s">
        <v>34</v>
      </c>
      <c r="B51" s="36"/>
      <c r="C51" s="37"/>
      <c r="D51" s="37"/>
      <c r="E51" s="31" t="s">
        <v>167</v>
      </c>
      <c r="F51" s="37"/>
      <c r="G51" s="37"/>
      <c r="H51" s="37"/>
      <c r="I51" s="37"/>
      <c r="J51" s="38"/>
    </row>
    <row r="52" ht="30">
      <c r="A52" s="29" t="s">
        <v>74</v>
      </c>
      <c r="B52" s="36"/>
      <c r="C52" s="37"/>
      <c r="D52" s="37"/>
      <c r="E52" s="44" t="s">
        <v>168</v>
      </c>
      <c r="F52" s="37"/>
      <c r="G52" s="37"/>
      <c r="H52" s="37"/>
      <c r="I52" s="37"/>
      <c r="J52" s="38"/>
    </row>
    <row r="53" ht="405">
      <c r="A53" s="29" t="s">
        <v>36</v>
      </c>
      <c r="B53" s="36"/>
      <c r="C53" s="37"/>
      <c r="D53" s="37"/>
      <c r="E53" s="31" t="s">
        <v>108</v>
      </c>
      <c r="F53" s="37"/>
      <c r="G53" s="37"/>
      <c r="H53" s="37"/>
      <c r="I53" s="37"/>
      <c r="J53" s="38"/>
    </row>
    <row r="54">
      <c r="A54" s="29" t="s">
        <v>29</v>
      </c>
      <c r="B54" s="29">
        <v>12</v>
      </c>
      <c r="C54" s="30" t="s">
        <v>169</v>
      </c>
      <c r="D54" s="29" t="s">
        <v>31</v>
      </c>
      <c r="E54" s="31" t="s">
        <v>170</v>
      </c>
      <c r="F54" s="32" t="s">
        <v>100</v>
      </c>
      <c r="G54" s="33">
        <v>10.125</v>
      </c>
      <c r="H54" s="34">
        <v>0</v>
      </c>
      <c r="I54" s="34">
        <f>ROUND(G54*H54,P4)</f>
        <v>0</v>
      </c>
      <c r="J54" s="29"/>
      <c r="O54" s="35">
        <f>I54*0.21</f>
        <v>0</v>
      </c>
      <c r="P54">
        <v>3</v>
      </c>
    </row>
    <row r="55" ht="45">
      <c r="A55" s="29" t="s">
        <v>34</v>
      </c>
      <c r="B55" s="36"/>
      <c r="C55" s="37"/>
      <c r="D55" s="37"/>
      <c r="E55" s="31" t="s">
        <v>171</v>
      </c>
      <c r="F55" s="37"/>
      <c r="G55" s="37"/>
      <c r="H55" s="37"/>
      <c r="I55" s="37"/>
      <c r="J55" s="38"/>
    </row>
    <row r="56" ht="75">
      <c r="A56" s="29" t="s">
        <v>74</v>
      </c>
      <c r="B56" s="36"/>
      <c r="C56" s="37"/>
      <c r="D56" s="37"/>
      <c r="E56" s="44" t="s">
        <v>172</v>
      </c>
      <c r="F56" s="37"/>
      <c r="G56" s="37"/>
      <c r="H56" s="37"/>
      <c r="I56" s="37"/>
      <c r="J56" s="38"/>
    </row>
    <row r="57" ht="409.5">
      <c r="A57" s="29" t="s">
        <v>36</v>
      </c>
      <c r="B57" s="36"/>
      <c r="C57" s="37"/>
      <c r="D57" s="37"/>
      <c r="E57" s="31" t="s">
        <v>173</v>
      </c>
      <c r="F57" s="37"/>
      <c r="G57" s="37"/>
      <c r="H57" s="37"/>
      <c r="I57" s="37"/>
      <c r="J57" s="38"/>
    </row>
    <row r="58">
      <c r="A58" s="29" t="s">
        <v>29</v>
      </c>
      <c r="B58" s="29">
        <v>13</v>
      </c>
      <c r="C58" s="30" t="s">
        <v>174</v>
      </c>
      <c r="D58" s="29" t="s">
        <v>31</v>
      </c>
      <c r="E58" s="31" t="s">
        <v>175</v>
      </c>
      <c r="F58" s="32" t="s">
        <v>100</v>
      </c>
      <c r="G58" s="33">
        <v>6</v>
      </c>
      <c r="H58" s="34">
        <v>0</v>
      </c>
      <c r="I58" s="34">
        <f>ROUND(G58*H58,P4)</f>
        <v>0</v>
      </c>
      <c r="J58" s="29"/>
      <c r="O58" s="35">
        <f>I58*0.21</f>
        <v>0</v>
      </c>
      <c r="P58">
        <v>3</v>
      </c>
    </row>
    <row r="59" ht="30">
      <c r="A59" s="29" t="s">
        <v>34</v>
      </c>
      <c r="B59" s="36"/>
      <c r="C59" s="37"/>
      <c r="D59" s="37"/>
      <c r="E59" s="31" t="s">
        <v>176</v>
      </c>
      <c r="F59" s="37"/>
      <c r="G59" s="37"/>
      <c r="H59" s="37"/>
      <c r="I59" s="37"/>
      <c r="J59" s="38"/>
    </row>
    <row r="60" ht="30">
      <c r="A60" s="29" t="s">
        <v>74</v>
      </c>
      <c r="B60" s="36"/>
      <c r="C60" s="37"/>
      <c r="D60" s="37"/>
      <c r="E60" s="44" t="s">
        <v>177</v>
      </c>
      <c r="F60" s="37"/>
      <c r="G60" s="37"/>
      <c r="H60" s="37"/>
      <c r="I60" s="37"/>
      <c r="J60" s="38"/>
    </row>
    <row r="61" ht="409.5">
      <c r="A61" s="29" t="s">
        <v>36</v>
      </c>
      <c r="B61" s="36"/>
      <c r="C61" s="37"/>
      <c r="D61" s="37"/>
      <c r="E61" s="31" t="s">
        <v>173</v>
      </c>
      <c r="F61" s="37"/>
      <c r="G61" s="37"/>
      <c r="H61" s="37"/>
      <c r="I61" s="37"/>
      <c r="J61" s="38"/>
    </row>
    <row r="62">
      <c r="A62" s="29" t="s">
        <v>29</v>
      </c>
      <c r="B62" s="29">
        <v>14</v>
      </c>
      <c r="C62" s="30" t="s">
        <v>178</v>
      </c>
      <c r="D62" s="29" t="s">
        <v>31</v>
      </c>
      <c r="E62" s="31" t="s">
        <v>179</v>
      </c>
      <c r="F62" s="32" t="s">
        <v>100</v>
      </c>
      <c r="G62" s="33">
        <v>772.41700000000003</v>
      </c>
      <c r="H62" s="34">
        <v>0</v>
      </c>
      <c r="I62" s="34">
        <f>ROUND(G62*H62,P4)</f>
        <v>0</v>
      </c>
      <c r="J62" s="29"/>
      <c r="O62" s="35">
        <f>I62*0.21</f>
        <v>0</v>
      </c>
      <c r="P62">
        <v>3</v>
      </c>
    </row>
    <row r="63">
      <c r="A63" s="29" t="s">
        <v>34</v>
      </c>
      <c r="B63" s="36"/>
      <c r="C63" s="37"/>
      <c r="D63" s="37"/>
      <c r="E63" s="42" t="s">
        <v>31</v>
      </c>
      <c r="F63" s="37"/>
      <c r="G63" s="37"/>
      <c r="H63" s="37"/>
      <c r="I63" s="37"/>
      <c r="J63" s="38"/>
    </row>
    <row r="64" ht="60">
      <c r="A64" s="29" t="s">
        <v>74</v>
      </c>
      <c r="B64" s="36"/>
      <c r="C64" s="37"/>
      <c r="D64" s="37"/>
      <c r="E64" s="44" t="s">
        <v>180</v>
      </c>
      <c r="F64" s="37"/>
      <c r="G64" s="37"/>
      <c r="H64" s="37"/>
      <c r="I64" s="37"/>
      <c r="J64" s="38"/>
    </row>
    <row r="65" ht="270">
      <c r="A65" s="29" t="s">
        <v>36</v>
      </c>
      <c r="B65" s="36"/>
      <c r="C65" s="37"/>
      <c r="D65" s="37"/>
      <c r="E65" s="31" t="s">
        <v>181</v>
      </c>
      <c r="F65" s="37"/>
      <c r="G65" s="37"/>
      <c r="H65" s="37"/>
      <c r="I65" s="37"/>
      <c r="J65" s="38"/>
    </row>
    <row r="66">
      <c r="A66" s="29" t="s">
        <v>29</v>
      </c>
      <c r="B66" s="29">
        <v>15</v>
      </c>
      <c r="C66" s="30" t="s">
        <v>182</v>
      </c>
      <c r="D66" s="29" t="s">
        <v>131</v>
      </c>
      <c r="E66" s="31" t="s">
        <v>183</v>
      </c>
      <c r="F66" s="32" t="s">
        <v>100</v>
      </c>
      <c r="G66" s="33">
        <v>50.427</v>
      </c>
      <c r="H66" s="34">
        <v>0</v>
      </c>
      <c r="I66" s="34">
        <f>ROUND(G66*H66,P4)</f>
        <v>0</v>
      </c>
      <c r="J66" s="29"/>
      <c r="O66" s="35">
        <f>I66*0.21</f>
        <v>0</v>
      </c>
      <c r="P66">
        <v>3</v>
      </c>
    </row>
    <row r="67" ht="45">
      <c r="A67" s="29" t="s">
        <v>34</v>
      </c>
      <c r="B67" s="36"/>
      <c r="C67" s="37"/>
      <c r="D67" s="37"/>
      <c r="E67" s="31" t="s">
        <v>184</v>
      </c>
      <c r="F67" s="37"/>
      <c r="G67" s="37"/>
      <c r="H67" s="37"/>
      <c r="I67" s="37"/>
      <c r="J67" s="38"/>
    </row>
    <row r="68" ht="30">
      <c r="A68" s="29" t="s">
        <v>74</v>
      </c>
      <c r="B68" s="36"/>
      <c r="C68" s="37"/>
      <c r="D68" s="37"/>
      <c r="E68" s="44" t="s">
        <v>185</v>
      </c>
      <c r="F68" s="37"/>
      <c r="G68" s="37"/>
      <c r="H68" s="37"/>
      <c r="I68" s="37"/>
      <c r="J68" s="38"/>
    </row>
    <row r="69" ht="405">
      <c r="A69" s="29" t="s">
        <v>36</v>
      </c>
      <c r="B69" s="36"/>
      <c r="C69" s="37"/>
      <c r="D69" s="37"/>
      <c r="E69" s="31" t="s">
        <v>186</v>
      </c>
      <c r="F69" s="37"/>
      <c r="G69" s="37"/>
      <c r="H69" s="37"/>
      <c r="I69" s="37"/>
      <c r="J69" s="38"/>
    </row>
    <row r="70">
      <c r="A70" s="29" t="s">
        <v>29</v>
      </c>
      <c r="B70" s="29">
        <v>16</v>
      </c>
      <c r="C70" s="30" t="s">
        <v>182</v>
      </c>
      <c r="D70" s="29" t="s">
        <v>134</v>
      </c>
      <c r="E70" s="31" t="s">
        <v>183</v>
      </c>
      <c r="F70" s="32" t="s">
        <v>100</v>
      </c>
      <c r="G70" s="33">
        <v>20</v>
      </c>
      <c r="H70" s="34">
        <v>0</v>
      </c>
      <c r="I70" s="34">
        <f>ROUND(G70*H70,P4)</f>
        <v>0</v>
      </c>
      <c r="J70" s="29"/>
      <c r="O70" s="35">
        <f>I70*0.21</f>
        <v>0</v>
      </c>
      <c r="P70">
        <v>3</v>
      </c>
    </row>
    <row r="71" ht="45">
      <c r="A71" s="29" t="s">
        <v>34</v>
      </c>
      <c r="B71" s="36"/>
      <c r="C71" s="37"/>
      <c r="D71" s="37"/>
      <c r="E71" s="31" t="s">
        <v>187</v>
      </c>
      <c r="F71" s="37"/>
      <c r="G71" s="37"/>
      <c r="H71" s="37"/>
      <c r="I71" s="37"/>
      <c r="J71" s="38"/>
    </row>
    <row r="72" ht="30">
      <c r="A72" s="29" t="s">
        <v>74</v>
      </c>
      <c r="B72" s="36"/>
      <c r="C72" s="37"/>
      <c r="D72" s="37"/>
      <c r="E72" s="44" t="s">
        <v>188</v>
      </c>
      <c r="F72" s="37"/>
      <c r="G72" s="37"/>
      <c r="H72" s="37"/>
      <c r="I72" s="37"/>
      <c r="J72" s="38"/>
    </row>
    <row r="73" ht="405">
      <c r="A73" s="29" t="s">
        <v>36</v>
      </c>
      <c r="B73" s="36"/>
      <c r="C73" s="37"/>
      <c r="D73" s="37"/>
      <c r="E73" s="31" t="s">
        <v>186</v>
      </c>
      <c r="F73" s="37"/>
      <c r="G73" s="37"/>
      <c r="H73" s="37"/>
      <c r="I73" s="37"/>
      <c r="J73" s="38"/>
    </row>
    <row r="74">
      <c r="A74" s="29" t="s">
        <v>29</v>
      </c>
      <c r="B74" s="29">
        <v>17</v>
      </c>
      <c r="C74" s="30" t="s">
        <v>189</v>
      </c>
      <c r="D74" s="29" t="s">
        <v>31</v>
      </c>
      <c r="E74" s="31" t="s">
        <v>190</v>
      </c>
      <c r="F74" s="32" t="s">
        <v>100</v>
      </c>
      <c r="G74" s="33">
        <v>6.75</v>
      </c>
      <c r="H74" s="34">
        <v>0</v>
      </c>
      <c r="I74" s="34">
        <f>ROUND(G74*H74,P4)</f>
        <v>0</v>
      </c>
      <c r="J74" s="29"/>
      <c r="O74" s="35">
        <f>I74*0.21</f>
        <v>0</v>
      </c>
      <c r="P74">
        <v>3</v>
      </c>
    </row>
    <row r="75">
      <c r="A75" s="29" t="s">
        <v>34</v>
      </c>
      <c r="B75" s="36"/>
      <c r="C75" s="37"/>
      <c r="D75" s="37"/>
      <c r="E75" s="42" t="s">
        <v>31</v>
      </c>
      <c r="F75" s="37"/>
      <c r="G75" s="37"/>
      <c r="H75" s="37"/>
      <c r="I75" s="37"/>
      <c r="J75" s="38"/>
    </row>
    <row r="76" ht="75">
      <c r="A76" s="29" t="s">
        <v>74</v>
      </c>
      <c r="B76" s="36"/>
      <c r="C76" s="37"/>
      <c r="D76" s="37"/>
      <c r="E76" s="44" t="s">
        <v>191</v>
      </c>
      <c r="F76" s="37"/>
      <c r="G76" s="37"/>
      <c r="H76" s="37"/>
      <c r="I76" s="37"/>
      <c r="J76" s="38"/>
    </row>
    <row r="77" ht="330">
      <c r="A77" s="29" t="s">
        <v>36</v>
      </c>
      <c r="B77" s="36"/>
      <c r="C77" s="37"/>
      <c r="D77" s="37"/>
      <c r="E77" s="31" t="s">
        <v>192</v>
      </c>
      <c r="F77" s="37"/>
      <c r="G77" s="37"/>
      <c r="H77" s="37"/>
      <c r="I77" s="37"/>
      <c r="J77" s="38"/>
    </row>
    <row r="78">
      <c r="A78" s="29" t="s">
        <v>29</v>
      </c>
      <c r="B78" s="29">
        <v>18</v>
      </c>
      <c r="C78" s="30" t="s">
        <v>193</v>
      </c>
      <c r="D78" s="29" t="s">
        <v>31</v>
      </c>
      <c r="E78" s="31" t="s">
        <v>194</v>
      </c>
      <c r="F78" s="32" t="s">
        <v>100</v>
      </c>
      <c r="G78" s="33">
        <v>2</v>
      </c>
      <c r="H78" s="34">
        <v>0</v>
      </c>
      <c r="I78" s="34">
        <f>ROUND(G78*H78,P4)</f>
        <v>0</v>
      </c>
      <c r="J78" s="29"/>
      <c r="O78" s="35">
        <f>I78*0.21</f>
        <v>0</v>
      </c>
      <c r="P78">
        <v>3</v>
      </c>
    </row>
    <row r="79">
      <c r="A79" s="29" t="s">
        <v>34</v>
      </c>
      <c r="B79" s="36"/>
      <c r="C79" s="37"/>
      <c r="D79" s="37"/>
      <c r="E79" s="31" t="s">
        <v>195</v>
      </c>
      <c r="F79" s="37"/>
      <c r="G79" s="37"/>
      <c r="H79" s="37"/>
      <c r="I79" s="37"/>
      <c r="J79" s="38"/>
    </row>
    <row r="80" ht="30">
      <c r="A80" s="29" t="s">
        <v>74</v>
      </c>
      <c r="B80" s="36"/>
      <c r="C80" s="37"/>
      <c r="D80" s="37"/>
      <c r="E80" s="44" t="s">
        <v>196</v>
      </c>
      <c r="F80" s="37"/>
      <c r="G80" s="37"/>
      <c r="H80" s="37"/>
      <c r="I80" s="37"/>
      <c r="J80" s="38"/>
    </row>
    <row r="81" ht="409.5">
      <c r="A81" s="29" t="s">
        <v>36</v>
      </c>
      <c r="B81" s="36"/>
      <c r="C81" s="37"/>
      <c r="D81" s="37"/>
      <c r="E81" s="31" t="s">
        <v>197</v>
      </c>
      <c r="F81" s="37"/>
      <c r="G81" s="37"/>
      <c r="H81" s="37"/>
      <c r="I81" s="37"/>
      <c r="J81" s="38"/>
    </row>
    <row r="82">
      <c r="A82" s="29" t="s">
        <v>29</v>
      </c>
      <c r="B82" s="29">
        <v>19</v>
      </c>
      <c r="C82" s="30" t="s">
        <v>198</v>
      </c>
      <c r="D82" s="29" t="s">
        <v>31</v>
      </c>
      <c r="E82" s="31" t="s">
        <v>199</v>
      </c>
      <c r="F82" s="32" t="s">
        <v>81</v>
      </c>
      <c r="G82" s="33">
        <v>2652.4000000000001</v>
      </c>
      <c r="H82" s="34">
        <v>0</v>
      </c>
      <c r="I82" s="34">
        <f>ROUND(G82*H82,P4)</f>
        <v>0</v>
      </c>
      <c r="J82" s="29"/>
      <c r="O82" s="35">
        <f>I82*0.21</f>
        <v>0</v>
      </c>
      <c r="P82">
        <v>3</v>
      </c>
    </row>
    <row r="83">
      <c r="A83" s="29" t="s">
        <v>34</v>
      </c>
      <c r="B83" s="36"/>
      <c r="C83" s="37"/>
      <c r="D83" s="37"/>
      <c r="E83" s="42" t="s">
        <v>31</v>
      </c>
      <c r="F83" s="37"/>
      <c r="G83" s="37"/>
      <c r="H83" s="37"/>
      <c r="I83" s="37"/>
      <c r="J83" s="38"/>
    </row>
    <row r="84" ht="30">
      <c r="A84" s="29" t="s">
        <v>74</v>
      </c>
      <c r="B84" s="36"/>
      <c r="C84" s="37"/>
      <c r="D84" s="37"/>
      <c r="E84" s="44" t="s">
        <v>200</v>
      </c>
      <c r="F84" s="37"/>
      <c r="G84" s="37"/>
      <c r="H84" s="37"/>
      <c r="I84" s="37"/>
      <c r="J84" s="38"/>
    </row>
    <row r="85" ht="75">
      <c r="A85" s="29" t="s">
        <v>36</v>
      </c>
      <c r="B85" s="36"/>
      <c r="C85" s="37"/>
      <c r="D85" s="37"/>
      <c r="E85" s="31" t="s">
        <v>201</v>
      </c>
      <c r="F85" s="37"/>
      <c r="G85" s="37"/>
      <c r="H85" s="37"/>
      <c r="I85" s="37"/>
      <c r="J85" s="38"/>
    </row>
    <row r="86">
      <c r="A86" s="29" t="s">
        <v>29</v>
      </c>
      <c r="B86" s="29">
        <v>20</v>
      </c>
      <c r="C86" s="30" t="s">
        <v>202</v>
      </c>
      <c r="D86" s="29" t="s">
        <v>31</v>
      </c>
      <c r="E86" s="31" t="s">
        <v>203</v>
      </c>
      <c r="F86" s="32" t="s">
        <v>81</v>
      </c>
      <c r="G86" s="33">
        <v>740.89999999999998</v>
      </c>
      <c r="H86" s="34">
        <v>0</v>
      </c>
      <c r="I86" s="34">
        <f>ROUND(G86*H86,P4)</f>
        <v>0</v>
      </c>
      <c r="J86" s="29"/>
      <c r="O86" s="35">
        <f>I86*0.21</f>
        <v>0</v>
      </c>
      <c r="P86">
        <v>3</v>
      </c>
    </row>
    <row r="87">
      <c r="A87" s="29" t="s">
        <v>34</v>
      </c>
      <c r="B87" s="36"/>
      <c r="C87" s="37"/>
      <c r="D87" s="37"/>
      <c r="E87" s="31" t="s">
        <v>204</v>
      </c>
      <c r="F87" s="37"/>
      <c r="G87" s="37"/>
      <c r="H87" s="37"/>
      <c r="I87" s="37"/>
      <c r="J87" s="38"/>
    </row>
    <row r="88" ht="30">
      <c r="A88" s="29" t="s">
        <v>74</v>
      </c>
      <c r="B88" s="36"/>
      <c r="C88" s="37"/>
      <c r="D88" s="37"/>
      <c r="E88" s="44" t="s">
        <v>205</v>
      </c>
      <c r="F88" s="37"/>
      <c r="G88" s="37"/>
      <c r="H88" s="37"/>
      <c r="I88" s="37"/>
      <c r="J88" s="38"/>
    </row>
    <row r="89" ht="60">
      <c r="A89" s="29" t="s">
        <v>36</v>
      </c>
      <c r="B89" s="36"/>
      <c r="C89" s="37"/>
      <c r="D89" s="37"/>
      <c r="E89" s="31" t="s">
        <v>206</v>
      </c>
      <c r="F89" s="37"/>
      <c r="G89" s="37"/>
      <c r="H89" s="37"/>
      <c r="I89" s="37"/>
      <c r="J89" s="38"/>
    </row>
    <row r="90">
      <c r="A90" s="29" t="s">
        <v>29</v>
      </c>
      <c r="B90" s="29">
        <v>21</v>
      </c>
      <c r="C90" s="30" t="s">
        <v>207</v>
      </c>
      <c r="D90" s="29" t="s">
        <v>134</v>
      </c>
      <c r="E90" s="31" t="s">
        <v>208</v>
      </c>
      <c r="F90" s="32" t="s">
        <v>81</v>
      </c>
      <c r="G90" s="33">
        <v>740.89999999999998</v>
      </c>
      <c r="H90" s="34">
        <v>0</v>
      </c>
      <c r="I90" s="34">
        <f>ROUND(G90*H90,P4)</f>
        <v>0</v>
      </c>
      <c r="J90" s="29"/>
      <c r="O90" s="35">
        <f>I90*0.21</f>
        <v>0</v>
      </c>
      <c r="P90">
        <v>3</v>
      </c>
    </row>
    <row r="91">
      <c r="A91" s="29" t="s">
        <v>34</v>
      </c>
      <c r="B91" s="36"/>
      <c r="C91" s="37"/>
      <c r="D91" s="37"/>
      <c r="E91" s="31" t="s">
        <v>209</v>
      </c>
      <c r="F91" s="37"/>
      <c r="G91" s="37"/>
      <c r="H91" s="37"/>
      <c r="I91" s="37"/>
      <c r="J91" s="38"/>
    </row>
    <row r="92" ht="30">
      <c r="A92" s="29" t="s">
        <v>74</v>
      </c>
      <c r="B92" s="36"/>
      <c r="C92" s="37"/>
      <c r="D92" s="37"/>
      <c r="E92" s="44" t="s">
        <v>205</v>
      </c>
      <c r="F92" s="37"/>
      <c r="G92" s="37"/>
      <c r="H92" s="37"/>
      <c r="I92" s="37"/>
      <c r="J92" s="38"/>
    </row>
    <row r="93" ht="75">
      <c r="A93" s="29" t="s">
        <v>36</v>
      </c>
      <c r="B93" s="36"/>
      <c r="C93" s="37"/>
      <c r="D93" s="37"/>
      <c r="E93" s="31" t="s">
        <v>210</v>
      </c>
      <c r="F93" s="37"/>
      <c r="G93" s="37"/>
      <c r="H93" s="37"/>
      <c r="I93" s="37"/>
      <c r="J93" s="38"/>
    </row>
    <row r="94">
      <c r="A94" s="23" t="s">
        <v>26</v>
      </c>
      <c r="B94" s="24"/>
      <c r="C94" s="25" t="s">
        <v>211</v>
      </c>
      <c r="D94" s="26"/>
      <c r="E94" s="23" t="s">
        <v>212</v>
      </c>
      <c r="F94" s="26"/>
      <c r="G94" s="26"/>
      <c r="H94" s="26"/>
      <c r="I94" s="27">
        <f>SUMIFS(I95:I98,A95:A98,"P")</f>
        <v>0</v>
      </c>
      <c r="J94" s="28"/>
    </row>
    <row r="95">
      <c r="A95" s="29" t="s">
        <v>29</v>
      </c>
      <c r="B95" s="29">
        <v>22</v>
      </c>
      <c r="C95" s="30" t="s">
        <v>213</v>
      </c>
      <c r="D95" s="29" t="s">
        <v>31</v>
      </c>
      <c r="E95" s="31" t="s">
        <v>214</v>
      </c>
      <c r="F95" s="32" t="s">
        <v>100</v>
      </c>
      <c r="G95" s="33">
        <v>0.34000000000000002</v>
      </c>
      <c r="H95" s="34">
        <v>0</v>
      </c>
      <c r="I95" s="34">
        <f>ROUND(G95*H95,P4)</f>
        <v>0</v>
      </c>
      <c r="J95" s="29"/>
      <c r="O95" s="35">
        <f>I95*0.21</f>
        <v>0</v>
      </c>
      <c r="P95">
        <v>3</v>
      </c>
    </row>
    <row r="96">
      <c r="A96" s="29" t="s">
        <v>34</v>
      </c>
      <c r="B96" s="36"/>
      <c r="C96" s="37"/>
      <c r="D96" s="37"/>
      <c r="E96" s="31" t="s">
        <v>215</v>
      </c>
      <c r="F96" s="37"/>
      <c r="G96" s="37"/>
      <c r="H96" s="37"/>
      <c r="I96" s="37"/>
      <c r="J96" s="38"/>
    </row>
    <row r="97" ht="60">
      <c r="A97" s="29" t="s">
        <v>74</v>
      </c>
      <c r="B97" s="36"/>
      <c r="C97" s="37"/>
      <c r="D97" s="37"/>
      <c r="E97" s="44" t="s">
        <v>216</v>
      </c>
      <c r="F97" s="37"/>
      <c r="G97" s="37"/>
      <c r="H97" s="37"/>
      <c r="I97" s="37"/>
      <c r="J97" s="38"/>
    </row>
    <row r="98" ht="409.5">
      <c r="A98" s="29" t="s">
        <v>36</v>
      </c>
      <c r="B98" s="36"/>
      <c r="C98" s="37"/>
      <c r="D98" s="37"/>
      <c r="E98" s="31" t="s">
        <v>217</v>
      </c>
      <c r="F98" s="37"/>
      <c r="G98" s="37"/>
      <c r="H98" s="37"/>
      <c r="I98" s="37"/>
      <c r="J98" s="38"/>
    </row>
    <row r="99">
      <c r="A99" s="23" t="s">
        <v>26</v>
      </c>
      <c r="B99" s="24"/>
      <c r="C99" s="25" t="s">
        <v>218</v>
      </c>
      <c r="D99" s="26"/>
      <c r="E99" s="23" t="s">
        <v>219</v>
      </c>
      <c r="F99" s="26"/>
      <c r="G99" s="26"/>
      <c r="H99" s="26"/>
      <c r="I99" s="27">
        <f>SUMIFS(I100:I103,A100:A103,"P")</f>
        <v>0</v>
      </c>
      <c r="J99" s="28"/>
    </row>
    <row r="100">
      <c r="A100" s="29" t="s">
        <v>29</v>
      </c>
      <c r="B100" s="29">
        <v>23</v>
      </c>
      <c r="C100" s="30" t="s">
        <v>220</v>
      </c>
      <c r="D100" s="29" t="s">
        <v>31</v>
      </c>
      <c r="E100" s="31" t="s">
        <v>221</v>
      </c>
      <c r="F100" s="32" t="s">
        <v>100</v>
      </c>
      <c r="G100" s="33">
        <v>0.68000000000000005</v>
      </c>
      <c r="H100" s="34">
        <v>0</v>
      </c>
      <c r="I100" s="34">
        <f>ROUND(G100*H100,P4)</f>
        <v>0</v>
      </c>
      <c r="J100" s="29"/>
      <c r="O100" s="35">
        <f>I100*0.21</f>
        <v>0</v>
      </c>
      <c r="P100">
        <v>3</v>
      </c>
    </row>
    <row r="101" ht="75">
      <c r="A101" s="29" t="s">
        <v>34</v>
      </c>
      <c r="B101" s="36"/>
      <c r="C101" s="37"/>
      <c r="D101" s="37"/>
      <c r="E101" s="31" t="s">
        <v>222</v>
      </c>
      <c r="F101" s="37"/>
      <c r="G101" s="37"/>
      <c r="H101" s="37"/>
      <c r="I101" s="37"/>
      <c r="J101" s="38"/>
    </row>
    <row r="102" ht="60">
      <c r="A102" s="29" t="s">
        <v>74</v>
      </c>
      <c r="B102" s="36"/>
      <c r="C102" s="37"/>
      <c r="D102" s="37"/>
      <c r="E102" s="44" t="s">
        <v>223</v>
      </c>
      <c r="F102" s="37"/>
      <c r="G102" s="37"/>
      <c r="H102" s="37"/>
      <c r="I102" s="37"/>
      <c r="J102" s="38"/>
    </row>
    <row r="103" ht="330">
      <c r="A103" s="29" t="s">
        <v>36</v>
      </c>
      <c r="B103" s="36"/>
      <c r="C103" s="37"/>
      <c r="D103" s="37"/>
      <c r="E103" s="31" t="s">
        <v>224</v>
      </c>
      <c r="F103" s="37"/>
      <c r="G103" s="37"/>
      <c r="H103" s="37"/>
      <c r="I103" s="37"/>
      <c r="J103" s="38"/>
    </row>
    <row r="104">
      <c r="A104" s="23" t="s">
        <v>26</v>
      </c>
      <c r="B104" s="24"/>
      <c r="C104" s="25" t="s">
        <v>225</v>
      </c>
      <c r="D104" s="26"/>
      <c r="E104" s="23" t="s">
        <v>226</v>
      </c>
      <c r="F104" s="26"/>
      <c r="G104" s="26"/>
      <c r="H104" s="26"/>
      <c r="I104" s="27">
        <f>SUMIFS(I105:I112,A105:A112,"P")</f>
        <v>0</v>
      </c>
      <c r="J104" s="28"/>
    </row>
    <row r="105">
      <c r="A105" s="29" t="s">
        <v>29</v>
      </c>
      <c r="B105" s="29">
        <v>24</v>
      </c>
      <c r="C105" s="30" t="s">
        <v>227</v>
      </c>
      <c r="D105" s="29" t="s">
        <v>31</v>
      </c>
      <c r="E105" s="31" t="s">
        <v>228</v>
      </c>
      <c r="F105" s="32" t="s">
        <v>100</v>
      </c>
      <c r="G105" s="33">
        <v>0.40000000000000002</v>
      </c>
      <c r="H105" s="34">
        <v>0</v>
      </c>
      <c r="I105" s="34">
        <f>ROUND(G105*H105,P4)</f>
        <v>0</v>
      </c>
      <c r="J105" s="29"/>
      <c r="O105" s="35">
        <f>I105*0.21</f>
        <v>0</v>
      </c>
      <c r="P105">
        <v>3</v>
      </c>
    </row>
    <row r="106" ht="30">
      <c r="A106" s="29" t="s">
        <v>34</v>
      </c>
      <c r="B106" s="36"/>
      <c r="C106" s="37"/>
      <c r="D106" s="37"/>
      <c r="E106" s="31" t="s">
        <v>229</v>
      </c>
      <c r="F106" s="37"/>
      <c r="G106" s="37"/>
      <c r="H106" s="37"/>
      <c r="I106" s="37"/>
      <c r="J106" s="38"/>
    </row>
    <row r="107" ht="30">
      <c r="A107" s="29" t="s">
        <v>74</v>
      </c>
      <c r="B107" s="36"/>
      <c r="C107" s="37"/>
      <c r="D107" s="37"/>
      <c r="E107" s="44" t="s">
        <v>230</v>
      </c>
      <c r="F107" s="37"/>
      <c r="G107" s="37"/>
      <c r="H107" s="37"/>
      <c r="I107" s="37"/>
      <c r="J107" s="38"/>
    </row>
    <row r="108" ht="105">
      <c r="A108" s="29" t="s">
        <v>36</v>
      </c>
      <c r="B108" s="36"/>
      <c r="C108" s="37"/>
      <c r="D108" s="37"/>
      <c r="E108" s="31" t="s">
        <v>231</v>
      </c>
      <c r="F108" s="37"/>
      <c r="G108" s="37"/>
      <c r="H108" s="37"/>
      <c r="I108" s="37"/>
      <c r="J108" s="38"/>
    </row>
    <row r="109">
      <c r="A109" s="29" t="s">
        <v>29</v>
      </c>
      <c r="B109" s="29">
        <v>25</v>
      </c>
      <c r="C109" s="30" t="s">
        <v>232</v>
      </c>
      <c r="D109" s="29" t="s">
        <v>31</v>
      </c>
      <c r="E109" s="31" t="s">
        <v>233</v>
      </c>
      <c r="F109" s="32" t="s">
        <v>81</v>
      </c>
      <c r="G109" s="33">
        <v>17.399999999999999</v>
      </c>
      <c r="H109" s="34">
        <v>0</v>
      </c>
      <c r="I109" s="34">
        <f>ROUND(G109*H109,P4)</f>
        <v>0</v>
      </c>
      <c r="J109" s="29"/>
      <c r="O109" s="35">
        <f>I109*0.21</f>
        <v>0</v>
      </c>
      <c r="P109">
        <v>3</v>
      </c>
    </row>
    <row r="110" ht="45">
      <c r="A110" s="29" t="s">
        <v>34</v>
      </c>
      <c r="B110" s="36"/>
      <c r="C110" s="37"/>
      <c r="D110" s="37"/>
      <c r="E110" s="31" t="s">
        <v>234</v>
      </c>
      <c r="F110" s="37"/>
      <c r="G110" s="37"/>
      <c r="H110" s="37"/>
      <c r="I110" s="37"/>
      <c r="J110" s="38"/>
    </row>
    <row r="111" ht="30">
      <c r="A111" s="29" t="s">
        <v>74</v>
      </c>
      <c r="B111" s="36"/>
      <c r="C111" s="37"/>
      <c r="D111" s="37"/>
      <c r="E111" s="44" t="s">
        <v>235</v>
      </c>
      <c r="F111" s="37"/>
      <c r="G111" s="37"/>
      <c r="H111" s="37"/>
      <c r="I111" s="37"/>
      <c r="J111" s="38"/>
    </row>
    <row r="112" ht="150">
      <c r="A112" s="29" t="s">
        <v>36</v>
      </c>
      <c r="B112" s="36"/>
      <c r="C112" s="37"/>
      <c r="D112" s="37"/>
      <c r="E112" s="31" t="s">
        <v>236</v>
      </c>
      <c r="F112" s="37"/>
      <c r="G112" s="37"/>
      <c r="H112" s="37"/>
      <c r="I112" s="37"/>
      <c r="J112" s="38"/>
    </row>
    <row r="113">
      <c r="A113" s="23" t="s">
        <v>26</v>
      </c>
      <c r="B113" s="24"/>
      <c r="C113" s="25" t="s">
        <v>237</v>
      </c>
      <c r="D113" s="26"/>
      <c r="E113" s="23" t="s">
        <v>238</v>
      </c>
      <c r="F113" s="26"/>
      <c r="G113" s="26"/>
      <c r="H113" s="26"/>
      <c r="I113" s="27">
        <f>SUMIFS(I114:I129,A114:A129,"P")</f>
        <v>0</v>
      </c>
      <c r="J113" s="28"/>
    </row>
    <row r="114">
      <c r="A114" s="29" t="s">
        <v>29</v>
      </c>
      <c r="B114" s="29">
        <v>26</v>
      </c>
      <c r="C114" s="30" t="s">
        <v>239</v>
      </c>
      <c r="D114" s="29" t="s">
        <v>31</v>
      </c>
      <c r="E114" s="31" t="s">
        <v>240</v>
      </c>
      <c r="F114" s="32" t="s">
        <v>81</v>
      </c>
      <c r="G114" s="33">
        <v>2652.4000000000001</v>
      </c>
      <c r="H114" s="34">
        <v>0</v>
      </c>
      <c r="I114" s="34">
        <f>ROUND(G114*H114,P4)</f>
        <v>0</v>
      </c>
      <c r="J114" s="29"/>
      <c r="O114" s="35">
        <f>I114*0.21</f>
        <v>0</v>
      </c>
      <c r="P114">
        <v>3</v>
      </c>
    </row>
    <row r="115">
      <c r="A115" s="29" t="s">
        <v>34</v>
      </c>
      <c r="B115" s="36"/>
      <c r="C115" s="37"/>
      <c r="D115" s="37"/>
      <c r="E115" s="31" t="s">
        <v>241</v>
      </c>
      <c r="F115" s="37"/>
      <c r="G115" s="37"/>
      <c r="H115" s="37"/>
      <c r="I115" s="37"/>
      <c r="J115" s="38"/>
    </row>
    <row r="116" ht="30">
      <c r="A116" s="29" t="s">
        <v>74</v>
      </c>
      <c r="B116" s="36"/>
      <c r="C116" s="37"/>
      <c r="D116" s="37"/>
      <c r="E116" s="44" t="s">
        <v>200</v>
      </c>
      <c r="F116" s="37"/>
      <c r="G116" s="37"/>
      <c r="H116" s="37"/>
      <c r="I116" s="37"/>
      <c r="J116" s="38"/>
    </row>
    <row r="117" ht="90">
      <c r="A117" s="29" t="s">
        <v>36</v>
      </c>
      <c r="B117" s="36"/>
      <c r="C117" s="37"/>
      <c r="D117" s="37"/>
      <c r="E117" s="31" t="s">
        <v>242</v>
      </c>
      <c r="F117" s="37"/>
      <c r="G117" s="37"/>
      <c r="H117" s="37"/>
      <c r="I117" s="37"/>
      <c r="J117" s="38"/>
    </row>
    <row r="118">
      <c r="A118" s="29" t="s">
        <v>29</v>
      </c>
      <c r="B118" s="29">
        <v>27</v>
      </c>
      <c r="C118" s="30" t="s">
        <v>243</v>
      </c>
      <c r="D118" s="29" t="s">
        <v>31</v>
      </c>
      <c r="E118" s="31" t="s">
        <v>244</v>
      </c>
      <c r="F118" s="32" t="s">
        <v>81</v>
      </c>
      <c r="G118" s="33">
        <v>2568.9000000000001</v>
      </c>
      <c r="H118" s="34">
        <v>0</v>
      </c>
      <c r="I118" s="34">
        <f>ROUND(G118*H118,P4)</f>
        <v>0</v>
      </c>
      <c r="J118" s="29"/>
      <c r="O118" s="35">
        <f>I118*0.21</f>
        <v>0</v>
      </c>
      <c r="P118">
        <v>3</v>
      </c>
    </row>
    <row r="119" ht="30">
      <c r="A119" s="29" t="s">
        <v>34</v>
      </c>
      <c r="B119" s="36"/>
      <c r="C119" s="37"/>
      <c r="D119" s="37"/>
      <c r="E119" s="31" t="s">
        <v>245</v>
      </c>
      <c r="F119" s="37"/>
      <c r="G119" s="37"/>
      <c r="H119" s="37"/>
      <c r="I119" s="37"/>
      <c r="J119" s="38"/>
    </row>
    <row r="120">
      <c r="A120" s="29" t="s">
        <v>74</v>
      </c>
      <c r="B120" s="36"/>
      <c r="C120" s="37"/>
      <c r="D120" s="37"/>
      <c r="E120" s="44" t="s">
        <v>246</v>
      </c>
      <c r="F120" s="37"/>
      <c r="G120" s="37"/>
      <c r="H120" s="37"/>
      <c r="I120" s="37"/>
      <c r="J120" s="38"/>
    </row>
    <row r="121" ht="225">
      <c r="A121" s="29" t="s">
        <v>36</v>
      </c>
      <c r="B121" s="36"/>
      <c r="C121" s="37"/>
      <c r="D121" s="37"/>
      <c r="E121" s="31" t="s">
        <v>247</v>
      </c>
      <c r="F121" s="37"/>
      <c r="G121" s="37"/>
      <c r="H121" s="37"/>
      <c r="I121" s="37"/>
      <c r="J121" s="38"/>
    </row>
    <row r="122" ht="30">
      <c r="A122" s="29" t="s">
        <v>29</v>
      </c>
      <c r="B122" s="29">
        <v>28</v>
      </c>
      <c r="C122" s="30" t="s">
        <v>248</v>
      </c>
      <c r="D122" s="29" t="s">
        <v>31</v>
      </c>
      <c r="E122" s="31" t="s">
        <v>249</v>
      </c>
      <c r="F122" s="32" t="s">
        <v>81</v>
      </c>
      <c r="G122" s="33">
        <v>50.600000000000001</v>
      </c>
      <c r="H122" s="34">
        <v>0</v>
      </c>
      <c r="I122" s="34">
        <f>ROUND(G122*H122,P4)</f>
        <v>0</v>
      </c>
      <c r="J122" s="29"/>
      <c r="O122" s="35">
        <f>I122*0.21</f>
        <v>0</v>
      </c>
      <c r="P122">
        <v>3</v>
      </c>
    </row>
    <row r="123" ht="45">
      <c r="A123" s="29" t="s">
        <v>34</v>
      </c>
      <c r="B123" s="36"/>
      <c r="C123" s="37"/>
      <c r="D123" s="37"/>
      <c r="E123" s="31" t="s">
        <v>250</v>
      </c>
      <c r="F123" s="37"/>
      <c r="G123" s="37"/>
      <c r="H123" s="37"/>
      <c r="I123" s="37"/>
      <c r="J123" s="38"/>
    </row>
    <row r="124" ht="30">
      <c r="A124" s="29" t="s">
        <v>74</v>
      </c>
      <c r="B124" s="36"/>
      <c r="C124" s="37"/>
      <c r="D124" s="37"/>
      <c r="E124" s="44" t="s">
        <v>251</v>
      </c>
      <c r="F124" s="37"/>
      <c r="G124" s="37"/>
      <c r="H124" s="37"/>
      <c r="I124" s="37"/>
      <c r="J124" s="38"/>
    </row>
    <row r="125" ht="225">
      <c r="A125" s="29" t="s">
        <v>36</v>
      </c>
      <c r="B125" s="36"/>
      <c r="C125" s="37"/>
      <c r="D125" s="37"/>
      <c r="E125" s="31" t="s">
        <v>247</v>
      </c>
      <c r="F125" s="37"/>
      <c r="G125" s="37"/>
      <c r="H125" s="37"/>
      <c r="I125" s="37"/>
      <c r="J125" s="38"/>
    </row>
    <row r="126">
      <c r="A126" s="29" t="s">
        <v>29</v>
      </c>
      <c r="B126" s="29">
        <v>29</v>
      </c>
      <c r="C126" s="30" t="s">
        <v>252</v>
      </c>
      <c r="D126" s="29" t="s">
        <v>31</v>
      </c>
      <c r="E126" s="31" t="s">
        <v>253</v>
      </c>
      <c r="F126" s="32" t="s">
        <v>81</v>
      </c>
      <c r="G126" s="33">
        <v>15.6</v>
      </c>
      <c r="H126" s="34">
        <v>0</v>
      </c>
      <c r="I126" s="34">
        <f>ROUND(G126*H126,P4)</f>
        <v>0</v>
      </c>
      <c r="J126" s="29"/>
      <c r="O126" s="35">
        <f>I126*0.21</f>
        <v>0</v>
      </c>
      <c r="P126">
        <v>3</v>
      </c>
    </row>
    <row r="127" ht="45">
      <c r="A127" s="29" t="s">
        <v>34</v>
      </c>
      <c r="B127" s="36"/>
      <c r="C127" s="37"/>
      <c r="D127" s="37"/>
      <c r="E127" s="31" t="s">
        <v>254</v>
      </c>
      <c r="F127" s="37"/>
      <c r="G127" s="37"/>
      <c r="H127" s="37"/>
      <c r="I127" s="37"/>
      <c r="J127" s="38"/>
    </row>
    <row r="128" ht="30">
      <c r="A128" s="29" t="s">
        <v>74</v>
      </c>
      <c r="B128" s="36"/>
      <c r="C128" s="37"/>
      <c r="D128" s="37"/>
      <c r="E128" s="44" t="s">
        <v>255</v>
      </c>
      <c r="F128" s="37"/>
      <c r="G128" s="37"/>
      <c r="H128" s="37"/>
      <c r="I128" s="37"/>
      <c r="J128" s="38"/>
    </row>
    <row r="129" ht="225">
      <c r="A129" s="29" t="s">
        <v>36</v>
      </c>
      <c r="B129" s="36"/>
      <c r="C129" s="37"/>
      <c r="D129" s="37"/>
      <c r="E129" s="31" t="s">
        <v>247</v>
      </c>
      <c r="F129" s="37"/>
      <c r="G129" s="37"/>
      <c r="H129" s="37"/>
      <c r="I129" s="37"/>
      <c r="J129" s="38"/>
    </row>
    <row r="130">
      <c r="A130" s="23" t="s">
        <v>26</v>
      </c>
      <c r="B130" s="24"/>
      <c r="C130" s="25" t="s">
        <v>256</v>
      </c>
      <c r="D130" s="26"/>
      <c r="E130" s="23" t="s">
        <v>257</v>
      </c>
      <c r="F130" s="26"/>
      <c r="G130" s="26"/>
      <c r="H130" s="26"/>
      <c r="I130" s="27">
        <f>SUMIFS(I131:I134,A131:A134,"P")</f>
        <v>0</v>
      </c>
      <c r="J130" s="28"/>
    </row>
    <row r="131">
      <c r="A131" s="29" t="s">
        <v>29</v>
      </c>
      <c r="B131" s="29">
        <v>30</v>
      </c>
      <c r="C131" s="30" t="s">
        <v>258</v>
      </c>
      <c r="D131" s="29" t="s">
        <v>31</v>
      </c>
      <c r="E131" s="31" t="s">
        <v>259</v>
      </c>
      <c r="F131" s="32" t="s">
        <v>81</v>
      </c>
      <c r="G131" s="33">
        <v>315</v>
      </c>
      <c r="H131" s="34">
        <v>0</v>
      </c>
      <c r="I131" s="34">
        <f>ROUND(G131*H131,P4)</f>
        <v>0</v>
      </c>
      <c r="J131" s="29"/>
      <c r="O131" s="35">
        <f>I131*0.21</f>
        <v>0</v>
      </c>
      <c r="P131">
        <v>3</v>
      </c>
    </row>
    <row r="132">
      <c r="A132" s="29" t="s">
        <v>34</v>
      </c>
      <c r="B132" s="36"/>
      <c r="C132" s="37"/>
      <c r="D132" s="37"/>
      <c r="E132" s="31" t="s">
        <v>260</v>
      </c>
      <c r="F132" s="37"/>
      <c r="G132" s="37"/>
      <c r="H132" s="37"/>
      <c r="I132" s="37"/>
      <c r="J132" s="38"/>
    </row>
    <row r="133">
      <c r="A133" s="29" t="s">
        <v>74</v>
      </c>
      <c r="B133" s="36"/>
      <c r="C133" s="37"/>
      <c r="D133" s="37"/>
      <c r="E133" s="44" t="s">
        <v>261</v>
      </c>
      <c r="F133" s="37"/>
      <c r="G133" s="37"/>
      <c r="H133" s="37"/>
      <c r="I133" s="37"/>
      <c r="J133" s="38"/>
    </row>
    <row r="134" ht="285">
      <c r="A134" s="29" t="s">
        <v>36</v>
      </c>
      <c r="B134" s="36"/>
      <c r="C134" s="37"/>
      <c r="D134" s="37"/>
      <c r="E134" s="31" t="s">
        <v>262</v>
      </c>
      <c r="F134" s="37"/>
      <c r="G134" s="37"/>
      <c r="H134" s="37"/>
      <c r="I134" s="37"/>
      <c r="J134" s="38"/>
    </row>
    <row r="135">
      <c r="A135" s="23" t="s">
        <v>26</v>
      </c>
      <c r="B135" s="24"/>
      <c r="C135" s="25" t="s">
        <v>263</v>
      </c>
      <c r="D135" s="26"/>
      <c r="E135" s="23" t="s">
        <v>264</v>
      </c>
      <c r="F135" s="26"/>
      <c r="G135" s="26"/>
      <c r="H135" s="26"/>
      <c r="I135" s="27">
        <f>SUMIFS(I136:I155,A136:A155,"P")</f>
        <v>0</v>
      </c>
      <c r="J135" s="28"/>
    </row>
    <row r="136">
      <c r="A136" s="29" t="s">
        <v>29</v>
      </c>
      <c r="B136" s="29">
        <v>31</v>
      </c>
      <c r="C136" s="30" t="s">
        <v>265</v>
      </c>
      <c r="D136" s="29" t="s">
        <v>31</v>
      </c>
      <c r="E136" s="31" t="s">
        <v>266</v>
      </c>
      <c r="F136" s="32" t="s">
        <v>159</v>
      </c>
      <c r="G136" s="33">
        <v>4</v>
      </c>
      <c r="H136" s="34">
        <v>0</v>
      </c>
      <c r="I136" s="34">
        <f>ROUND(G136*H136,P4)</f>
        <v>0</v>
      </c>
      <c r="J136" s="29"/>
      <c r="O136" s="35">
        <f>I136*0.21</f>
        <v>0</v>
      </c>
      <c r="P136">
        <v>3</v>
      </c>
    </row>
    <row r="137">
      <c r="A137" s="29" t="s">
        <v>34</v>
      </c>
      <c r="B137" s="36"/>
      <c r="C137" s="37"/>
      <c r="D137" s="37"/>
      <c r="E137" s="31" t="s">
        <v>267</v>
      </c>
      <c r="F137" s="37"/>
      <c r="G137" s="37"/>
      <c r="H137" s="37"/>
      <c r="I137" s="37"/>
      <c r="J137" s="38"/>
    </row>
    <row r="138">
      <c r="A138" s="29" t="s">
        <v>74</v>
      </c>
      <c r="B138" s="36"/>
      <c r="C138" s="37"/>
      <c r="D138" s="37"/>
      <c r="E138" s="44" t="s">
        <v>268</v>
      </c>
      <c r="F138" s="37"/>
      <c r="G138" s="37"/>
      <c r="H138" s="37"/>
      <c r="I138" s="37"/>
      <c r="J138" s="38"/>
    </row>
    <row r="139" ht="330">
      <c r="A139" s="29" t="s">
        <v>36</v>
      </c>
      <c r="B139" s="36"/>
      <c r="C139" s="37"/>
      <c r="D139" s="37"/>
      <c r="E139" s="31" t="s">
        <v>269</v>
      </c>
      <c r="F139" s="37"/>
      <c r="G139" s="37"/>
      <c r="H139" s="37"/>
      <c r="I139" s="37"/>
      <c r="J139" s="38"/>
    </row>
    <row r="140">
      <c r="A140" s="29" t="s">
        <v>29</v>
      </c>
      <c r="B140" s="29">
        <v>32</v>
      </c>
      <c r="C140" s="30" t="s">
        <v>270</v>
      </c>
      <c r="D140" s="29" t="s">
        <v>31</v>
      </c>
      <c r="E140" s="31" t="s">
        <v>271</v>
      </c>
      <c r="F140" s="32" t="s">
        <v>92</v>
      </c>
      <c r="G140" s="33">
        <v>2</v>
      </c>
      <c r="H140" s="34">
        <v>0</v>
      </c>
      <c r="I140" s="34">
        <f>ROUND(G140*H140,P4)</f>
        <v>0</v>
      </c>
      <c r="J140" s="29"/>
      <c r="O140" s="35">
        <f>I140*0.21</f>
        <v>0</v>
      </c>
      <c r="P140">
        <v>3</v>
      </c>
    </row>
    <row r="141" ht="60">
      <c r="A141" s="29" t="s">
        <v>34</v>
      </c>
      <c r="B141" s="36"/>
      <c r="C141" s="37"/>
      <c r="D141" s="37"/>
      <c r="E141" s="31" t="s">
        <v>272</v>
      </c>
      <c r="F141" s="37"/>
      <c r="G141" s="37"/>
      <c r="H141" s="37"/>
      <c r="I141" s="37"/>
      <c r="J141" s="38"/>
    </row>
    <row r="142">
      <c r="A142" s="29" t="s">
        <v>74</v>
      </c>
      <c r="B142" s="36"/>
      <c r="C142" s="37"/>
      <c r="D142" s="37"/>
      <c r="E142" s="44" t="s">
        <v>273</v>
      </c>
      <c r="F142" s="37"/>
      <c r="G142" s="37"/>
      <c r="H142" s="37"/>
      <c r="I142" s="37"/>
      <c r="J142" s="38"/>
    </row>
    <row r="143" ht="75">
      <c r="A143" s="29" t="s">
        <v>36</v>
      </c>
      <c r="B143" s="36"/>
      <c r="C143" s="37"/>
      <c r="D143" s="37"/>
      <c r="E143" s="31" t="s">
        <v>274</v>
      </c>
      <c r="F143" s="37"/>
      <c r="G143" s="37"/>
      <c r="H143" s="37"/>
      <c r="I143" s="37"/>
      <c r="J143" s="38"/>
    </row>
    <row r="144">
      <c r="A144" s="29" t="s">
        <v>29</v>
      </c>
      <c r="B144" s="29">
        <v>33</v>
      </c>
      <c r="C144" s="30" t="s">
        <v>275</v>
      </c>
      <c r="D144" s="29" t="s">
        <v>31</v>
      </c>
      <c r="E144" s="31" t="s">
        <v>276</v>
      </c>
      <c r="F144" s="32" t="s">
        <v>92</v>
      </c>
      <c r="G144" s="33">
        <v>9</v>
      </c>
      <c r="H144" s="34">
        <v>0</v>
      </c>
      <c r="I144" s="34">
        <f>ROUND(G144*H144,P4)</f>
        <v>0</v>
      </c>
      <c r="J144" s="29"/>
      <c r="O144" s="35">
        <f>I144*0.21</f>
        <v>0</v>
      </c>
      <c r="P144">
        <v>3</v>
      </c>
    </row>
    <row r="145">
      <c r="A145" s="29" t="s">
        <v>34</v>
      </c>
      <c r="B145" s="36"/>
      <c r="C145" s="37"/>
      <c r="D145" s="37"/>
      <c r="E145" s="31" t="s">
        <v>277</v>
      </c>
      <c r="F145" s="37"/>
      <c r="G145" s="37"/>
      <c r="H145" s="37"/>
      <c r="I145" s="37"/>
      <c r="J145" s="38"/>
    </row>
    <row r="146">
      <c r="A146" s="29" t="s">
        <v>74</v>
      </c>
      <c r="B146" s="36"/>
      <c r="C146" s="37"/>
      <c r="D146" s="37"/>
      <c r="E146" s="44" t="s">
        <v>278</v>
      </c>
      <c r="F146" s="37"/>
      <c r="G146" s="37"/>
      <c r="H146" s="37"/>
      <c r="I146" s="37"/>
      <c r="J146" s="38"/>
    </row>
    <row r="147" ht="75">
      <c r="A147" s="29" t="s">
        <v>36</v>
      </c>
      <c r="B147" s="36"/>
      <c r="C147" s="37"/>
      <c r="D147" s="37"/>
      <c r="E147" s="31" t="s">
        <v>279</v>
      </c>
      <c r="F147" s="37"/>
      <c r="G147" s="37"/>
      <c r="H147" s="37"/>
      <c r="I147" s="37"/>
      <c r="J147" s="38"/>
    </row>
    <row r="148">
      <c r="A148" s="29" t="s">
        <v>29</v>
      </c>
      <c r="B148" s="29">
        <v>34</v>
      </c>
      <c r="C148" s="30" t="s">
        <v>280</v>
      </c>
      <c r="D148" s="29" t="s">
        <v>31</v>
      </c>
      <c r="E148" s="31" t="s">
        <v>281</v>
      </c>
      <c r="F148" s="32" t="s">
        <v>100</v>
      </c>
      <c r="G148" s="33">
        <v>0.25</v>
      </c>
      <c r="H148" s="34">
        <v>0</v>
      </c>
      <c r="I148" s="34">
        <f>ROUND(G148*H148,P4)</f>
        <v>0</v>
      </c>
      <c r="J148" s="29"/>
      <c r="O148" s="35">
        <f>I148*0.21</f>
        <v>0</v>
      </c>
      <c r="P148">
        <v>3</v>
      </c>
    </row>
    <row r="149" ht="60">
      <c r="A149" s="29" t="s">
        <v>34</v>
      </c>
      <c r="B149" s="36"/>
      <c r="C149" s="37"/>
      <c r="D149" s="37"/>
      <c r="E149" s="31" t="s">
        <v>282</v>
      </c>
      <c r="F149" s="37"/>
      <c r="G149" s="37"/>
      <c r="H149" s="37"/>
      <c r="I149" s="37"/>
      <c r="J149" s="38"/>
    </row>
    <row r="150">
      <c r="A150" s="29" t="s">
        <v>74</v>
      </c>
      <c r="B150" s="36"/>
      <c r="C150" s="37"/>
      <c r="D150" s="37"/>
      <c r="E150" s="44" t="s">
        <v>283</v>
      </c>
      <c r="F150" s="37"/>
      <c r="G150" s="37"/>
      <c r="H150" s="37"/>
      <c r="I150" s="37"/>
      <c r="J150" s="38"/>
    </row>
    <row r="151" ht="409.5">
      <c r="A151" s="29" t="s">
        <v>36</v>
      </c>
      <c r="B151" s="36"/>
      <c r="C151" s="37"/>
      <c r="D151" s="37"/>
      <c r="E151" s="31" t="s">
        <v>284</v>
      </c>
      <c r="F151" s="37"/>
      <c r="G151" s="37"/>
      <c r="H151" s="37"/>
      <c r="I151" s="37"/>
      <c r="J151" s="38"/>
    </row>
    <row r="152">
      <c r="A152" s="29" t="s">
        <v>29</v>
      </c>
      <c r="B152" s="29">
        <v>35</v>
      </c>
      <c r="C152" s="30" t="s">
        <v>285</v>
      </c>
      <c r="D152" s="29" t="s">
        <v>31</v>
      </c>
      <c r="E152" s="31" t="s">
        <v>286</v>
      </c>
      <c r="F152" s="32" t="s">
        <v>92</v>
      </c>
      <c r="G152" s="33">
        <v>2</v>
      </c>
      <c r="H152" s="34">
        <v>0</v>
      </c>
      <c r="I152" s="34">
        <f>ROUND(G152*H152,P4)</f>
        <v>0</v>
      </c>
      <c r="J152" s="29"/>
      <c r="O152" s="35">
        <f>I152*0.21</f>
        <v>0</v>
      </c>
      <c r="P152">
        <v>3</v>
      </c>
    </row>
    <row r="153" ht="30">
      <c r="A153" s="29" t="s">
        <v>34</v>
      </c>
      <c r="B153" s="36"/>
      <c r="C153" s="37"/>
      <c r="D153" s="37"/>
      <c r="E153" s="31" t="s">
        <v>287</v>
      </c>
      <c r="F153" s="37"/>
      <c r="G153" s="37"/>
      <c r="H153" s="37"/>
      <c r="I153" s="37"/>
      <c r="J153" s="38"/>
    </row>
    <row r="154">
      <c r="A154" s="29" t="s">
        <v>74</v>
      </c>
      <c r="B154" s="36"/>
      <c r="C154" s="37"/>
      <c r="D154" s="37"/>
      <c r="E154" s="44" t="s">
        <v>273</v>
      </c>
      <c r="F154" s="37"/>
      <c r="G154" s="37"/>
      <c r="H154" s="37"/>
      <c r="I154" s="37"/>
      <c r="J154" s="38"/>
    </row>
    <row r="155" ht="75">
      <c r="A155" s="29" t="s">
        <v>36</v>
      </c>
      <c r="B155" s="36"/>
      <c r="C155" s="37"/>
      <c r="D155" s="37"/>
      <c r="E155" s="31" t="s">
        <v>288</v>
      </c>
      <c r="F155" s="37"/>
      <c r="G155" s="37"/>
      <c r="H155" s="37"/>
      <c r="I155" s="37"/>
      <c r="J155" s="38"/>
    </row>
    <row r="156">
      <c r="A156" s="23" t="s">
        <v>26</v>
      </c>
      <c r="B156" s="24"/>
      <c r="C156" s="25" t="s">
        <v>118</v>
      </c>
      <c r="D156" s="26"/>
      <c r="E156" s="23" t="s">
        <v>119</v>
      </c>
      <c r="F156" s="26"/>
      <c r="G156" s="26"/>
      <c r="H156" s="26"/>
      <c r="I156" s="27">
        <f>SUMIFS(I157:I188,A157:A188,"P")</f>
        <v>0</v>
      </c>
      <c r="J156" s="28"/>
    </row>
    <row r="157" ht="30">
      <c r="A157" s="29" t="s">
        <v>29</v>
      </c>
      <c r="B157" s="29">
        <v>36</v>
      </c>
      <c r="C157" s="30" t="s">
        <v>289</v>
      </c>
      <c r="D157" s="29" t="s">
        <v>31</v>
      </c>
      <c r="E157" s="31" t="s">
        <v>290</v>
      </c>
      <c r="F157" s="32" t="s">
        <v>159</v>
      </c>
      <c r="G157" s="33">
        <v>1676.2</v>
      </c>
      <c r="H157" s="34">
        <v>0</v>
      </c>
      <c r="I157" s="34">
        <f>ROUND(G157*H157,P4)</f>
        <v>0</v>
      </c>
      <c r="J157" s="29"/>
      <c r="O157" s="35">
        <f>I157*0.21</f>
        <v>0</v>
      </c>
      <c r="P157">
        <v>3</v>
      </c>
    </row>
    <row r="158" ht="45">
      <c r="A158" s="29" t="s">
        <v>34</v>
      </c>
      <c r="B158" s="36"/>
      <c r="C158" s="37"/>
      <c r="D158" s="37"/>
      <c r="E158" s="31" t="s">
        <v>291</v>
      </c>
      <c r="F158" s="37"/>
      <c r="G158" s="37"/>
      <c r="H158" s="37"/>
      <c r="I158" s="37"/>
      <c r="J158" s="38"/>
    </row>
    <row r="159" ht="30">
      <c r="A159" s="29" t="s">
        <v>74</v>
      </c>
      <c r="B159" s="36"/>
      <c r="C159" s="37"/>
      <c r="D159" s="37"/>
      <c r="E159" s="44" t="s">
        <v>292</v>
      </c>
      <c r="F159" s="37"/>
      <c r="G159" s="37"/>
      <c r="H159" s="37"/>
      <c r="I159" s="37"/>
      <c r="J159" s="38"/>
    </row>
    <row r="160" ht="90">
      <c r="A160" s="29" t="s">
        <v>36</v>
      </c>
      <c r="B160" s="36"/>
      <c r="C160" s="37"/>
      <c r="D160" s="37"/>
      <c r="E160" s="31" t="s">
        <v>293</v>
      </c>
      <c r="F160" s="37"/>
      <c r="G160" s="37"/>
      <c r="H160" s="37"/>
      <c r="I160" s="37"/>
      <c r="J160" s="38"/>
    </row>
    <row r="161" ht="30">
      <c r="A161" s="29" t="s">
        <v>29</v>
      </c>
      <c r="B161" s="29">
        <v>37</v>
      </c>
      <c r="C161" s="30" t="s">
        <v>294</v>
      </c>
      <c r="D161" s="29" t="s">
        <v>131</v>
      </c>
      <c r="E161" s="31" t="s">
        <v>295</v>
      </c>
      <c r="F161" s="32" t="s">
        <v>159</v>
      </c>
      <c r="G161" s="33">
        <v>39.600000000000001</v>
      </c>
      <c r="H161" s="34">
        <v>0</v>
      </c>
      <c r="I161" s="34">
        <f>ROUND(G161*H161,P4)</f>
        <v>0</v>
      </c>
      <c r="J161" s="29"/>
      <c r="O161" s="35">
        <f>I161*0.21</f>
        <v>0</v>
      </c>
      <c r="P161">
        <v>3</v>
      </c>
    </row>
    <row r="162" ht="45">
      <c r="A162" s="29" t="s">
        <v>34</v>
      </c>
      <c r="B162" s="36"/>
      <c r="C162" s="37"/>
      <c r="D162" s="37"/>
      <c r="E162" s="31" t="s">
        <v>296</v>
      </c>
      <c r="F162" s="37"/>
      <c r="G162" s="37"/>
      <c r="H162" s="37"/>
      <c r="I162" s="37"/>
      <c r="J162" s="38"/>
    </row>
    <row r="163" ht="30">
      <c r="A163" s="29" t="s">
        <v>74</v>
      </c>
      <c r="B163" s="36"/>
      <c r="C163" s="37"/>
      <c r="D163" s="37"/>
      <c r="E163" s="44" t="s">
        <v>297</v>
      </c>
      <c r="F163" s="37"/>
      <c r="G163" s="37"/>
      <c r="H163" s="37"/>
      <c r="I163" s="37"/>
      <c r="J163" s="38"/>
    </row>
    <row r="164" ht="90">
      <c r="A164" s="29" t="s">
        <v>36</v>
      </c>
      <c r="B164" s="36"/>
      <c r="C164" s="37"/>
      <c r="D164" s="37"/>
      <c r="E164" s="31" t="s">
        <v>293</v>
      </c>
      <c r="F164" s="37"/>
      <c r="G164" s="37"/>
      <c r="H164" s="37"/>
      <c r="I164" s="37"/>
      <c r="J164" s="38"/>
    </row>
    <row r="165" ht="30">
      <c r="A165" s="29" t="s">
        <v>29</v>
      </c>
      <c r="B165" s="29">
        <v>38</v>
      </c>
      <c r="C165" s="30" t="s">
        <v>298</v>
      </c>
      <c r="D165" s="29" t="s">
        <v>31</v>
      </c>
      <c r="E165" s="31" t="s">
        <v>299</v>
      </c>
      <c r="F165" s="32" t="s">
        <v>159</v>
      </c>
      <c r="G165" s="33">
        <v>3.5</v>
      </c>
      <c r="H165" s="34">
        <v>0</v>
      </c>
      <c r="I165" s="34">
        <f>ROUND(G165*H165,P4)</f>
        <v>0</v>
      </c>
      <c r="J165" s="29"/>
      <c r="O165" s="35">
        <f>I165*0.21</f>
        <v>0</v>
      </c>
      <c r="P165">
        <v>3</v>
      </c>
    </row>
    <row r="166" ht="45">
      <c r="A166" s="29" t="s">
        <v>34</v>
      </c>
      <c r="B166" s="36"/>
      <c r="C166" s="37"/>
      <c r="D166" s="37"/>
      <c r="E166" s="31" t="s">
        <v>300</v>
      </c>
      <c r="F166" s="37"/>
      <c r="G166" s="37"/>
      <c r="H166" s="37"/>
      <c r="I166" s="37"/>
      <c r="J166" s="38"/>
    </row>
    <row r="167" ht="30">
      <c r="A167" s="29" t="s">
        <v>74</v>
      </c>
      <c r="B167" s="36"/>
      <c r="C167" s="37"/>
      <c r="D167" s="37"/>
      <c r="E167" s="44" t="s">
        <v>301</v>
      </c>
      <c r="F167" s="37"/>
      <c r="G167" s="37"/>
      <c r="H167" s="37"/>
      <c r="I167" s="37"/>
      <c r="J167" s="38"/>
    </row>
    <row r="168" ht="300">
      <c r="A168" s="29" t="s">
        <v>36</v>
      </c>
      <c r="B168" s="36"/>
      <c r="C168" s="37"/>
      <c r="D168" s="37"/>
      <c r="E168" s="31" t="s">
        <v>302</v>
      </c>
      <c r="F168" s="37"/>
      <c r="G168" s="37"/>
      <c r="H168" s="37"/>
      <c r="I168" s="37"/>
      <c r="J168" s="38"/>
    </row>
    <row r="169" ht="30">
      <c r="A169" s="29" t="s">
        <v>29</v>
      </c>
      <c r="B169" s="29">
        <v>39</v>
      </c>
      <c r="C169" s="30" t="s">
        <v>303</v>
      </c>
      <c r="D169" s="29" t="s">
        <v>31</v>
      </c>
      <c r="E169" s="31" t="s">
        <v>304</v>
      </c>
      <c r="F169" s="32" t="s">
        <v>159</v>
      </c>
      <c r="G169" s="33">
        <v>30</v>
      </c>
      <c r="H169" s="34">
        <v>0</v>
      </c>
      <c r="I169" s="34">
        <f>ROUND(G169*H169,P4)</f>
        <v>0</v>
      </c>
      <c r="J169" s="29"/>
      <c r="O169" s="35">
        <f>I169*0.21</f>
        <v>0</v>
      </c>
      <c r="P169">
        <v>3</v>
      </c>
    </row>
    <row r="170">
      <c r="A170" s="29" t="s">
        <v>34</v>
      </c>
      <c r="B170" s="36"/>
      <c r="C170" s="37"/>
      <c r="D170" s="37"/>
      <c r="E170" s="31" t="s">
        <v>305</v>
      </c>
      <c r="F170" s="37"/>
      <c r="G170" s="37"/>
      <c r="H170" s="37"/>
      <c r="I170" s="37"/>
      <c r="J170" s="38"/>
    </row>
    <row r="171" ht="30">
      <c r="A171" s="29" t="s">
        <v>74</v>
      </c>
      <c r="B171" s="36"/>
      <c r="C171" s="37"/>
      <c r="D171" s="37"/>
      <c r="E171" s="44" t="s">
        <v>306</v>
      </c>
      <c r="F171" s="37"/>
      <c r="G171" s="37"/>
      <c r="H171" s="37"/>
      <c r="I171" s="37"/>
      <c r="J171" s="38"/>
    </row>
    <row r="172" ht="165">
      <c r="A172" s="29" t="s">
        <v>36</v>
      </c>
      <c r="B172" s="36"/>
      <c r="C172" s="37"/>
      <c r="D172" s="37"/>
      <c r="E172" s="31" t="s">
        <v>307</v>
      </c>
      <c r="F172" s="37"/>
      <c r="G172" s="37"/>
      <c r="H172" s="37"/>
      <c r="I172" s="37"/>
      <c r="J172" s="38"/>
    </row>
    <row r="173">
      <c r="A173" s="29" t="s">
        <v>29</v>
      </c>
      <c r="B173" s="29">
        <v>40</v>
      </c>
      <c r="C173" s="30" t="s">
        <v>308</v>
      </c>
      <c r="D173" s="29" t="s">
        <v>309</v>
      </c>
      <c r="E173" s="31" t="s">
        <v>310</v>
      </c>
      <c r="F173" s="32" t="s">
        <v>92</v>
      </c>
      <c r="G173" s="33">
        <v>3</v>
      </c>
      <c r="H173" s="34">
        <v>0</v>
      </c>
      <c r="I173" s="34">
        <f>ROUND(G173*H173,P4)</f>
        <v>0</v>
      </c>
      <c r="J173" s="29"/>
      <c r="O173" s="35">
        <f>I173*0.21</f>
        <v>0</v>
      </c>
      <c r="P173">
        <v>3</v>
      </c>
    </row>
    <row r="174" ht="60">
      <c r="A174" s="29" t="s">
        <v>34</v>
      </c>
      <c r="B174" s="36"/>
      <c r="C174" s="37"/>
      <c r="D174" s="37"/>
      <c r="E174" s="31" t="s">
        <v>311</v>
      </c>
      <c r="F174" s="37"/>
      <c r="G174" s="37"/>
      <c r="H174" s="37"/>
      <c r="I174" s="37"/>
      <c r="J174" s="38"/>
    </row>
    <row r="175" ht="30">
      <c r="A175" s="29" t="s">
        <v>74</v>
      </c>
      <c r="B175" s="36"/>
      <c r="C175" s="37"/>
      <c r="D175" s="37"/>
      <c r="E175" s="44" t="s">
        <v>312</v>
      </c>
      <c r="F175" s="37"/>
      <c r="G175" s="37"/>
      <c r="H175" s="37"/>
      <c r="I175" s="37"/>
      <c r="J175" s="38"/>
    </row>
    <row r="176" ht="60">
      <c r="A176" s="29" t="s">
        <v>36</v>
      </c>
      <c r="B176" s="36"/>
      <c r="C176" s="37"/>
      <c r="D176" s="37"/>
      <c r="E176" s="31" t="s">
        <v>313</v>
      </c>
      <c r="F176" s="37"/>
      <c r="G176" s="37"/>
      <c r="H176" s="37"/>
      <c r="I176" s="37"/>
      <c r="J176" s="38"/>
    </row>
    <row r="177">
      <c r="A177" s="29" t="s">
        <v>29</v>
      </c>
      <c r="B177" s="29">
        <v>41</v>
      </c>
      <c r="C177" s="30" t="s">
        <v>308</v>
      </c>
      <c r="D177" s="29" t="s">
        <v>314</v>
      </c>
      <c r="E177" s="31" t="s">
        <v>315</v>
      </c>
      <c r="F177" s="32" t="s">
        <v>92</v>
      </c>
      <c r="G177" s="33">
        <v>3</v>
      </c>
      <c r="H177" s="34">
        <v>0</v>
      </c>
      <c r="I177" s="34">
        <f>ROUND(G177*H177,P4)</f>
        <v>0</v>
      </c>
      <c r="J177" s="29"/>
      <c r="O177" s="35">
        <f>I177*0.21</f>
        <v>0</v>
      </c>
      <c r="P177">
        <v>3</v>
      </c>
    </row>
    <row r="178" ht="75">
      <c r="A178" s="29" t="s">
        <v>34</v>
      </c>
      <c r="B178" s="36"/>
      <c r="C178" s="37"/>
      <c r="D178" s="37"/>
      <c r="E178" s="31" t="s">
        <v>316</v>
      </c>
      <c r="F178" s="37"/>
      <c r="G178" s="37"/>
      <c r="H178" s="37"/>
      <c r="I178" s="37"/>
      <c r="J178" s="38"/>
    </row>
    <row r="179" ht="30">
      <c r="A179" s="29" t="s">
        <v>74</v>
      </c>
      <c r="B179" s="36"/>
      <c r="C179" s="37"/>
      <c r="D179" s="37"/>
      <c r="E179" s="44" t="s">
        <v>312</v>
      </c>
      <c r="F179" s="37"/>
      <c r="G179" s="37"/>
      <c r="H179" s="37"/>
      <c r="I179" s="37"/>
      <c r="J179" s="38"/>
    </row>
    <row r="180" ht="135">
      <c r="A180" s="29" t="s">
        <v>36</v>
      </c>
      <c r="B180" s="36"/>
      <c r="C180" s="37"/>
      <c r="D180" s="37"/>
      <c r="E180" s="31" t="s">
        <v>317</v>
      </c>
      <c r="F180" s="37"/>
      <c r="G180" s="37"/>
      <c r="H180" s="37"/>
      <c r="I180" s="37"/>
      <c r="J180" s="38"/>
    </row>
    <row r="181">
      <c r="A181" s="29" t="s">
        <v>29</v>
      </c>
      <c r="B181" s="29">
        <v>42</v>
      </c>
      <c r="C181" s="30" t="s">
        <v>318</v>
      </c>
      <c r="D181" s="29" t="s">
        <v>31</v>
      </c>
      <c r="E181" s="31" t="s">
        <v>319</v>
      </c>
      <c r="F181" s="32" t="s">
        <v>100</v>
      </c>
      <c r="G181" s="33">
        <v>56.719999999999999</v>
      </c>
      <c r="H181" s="34">
        <v>0</v>
      </c>
      <c r="I181" s="34">
        <f>ROUND(G181*H181,P4)</f>
        <v>0</v>
      </c>
      <c r="J181" s="29"/>
      <c r="O181" s="35">
        <f>I181*0.21</f>
        <v>0</v>
      </c>
      <c r="P181">
        <v>3</v>
      </c>
    </row>
    <row r="182" ht="45">
      <c r="A182" s="29" t="s">
        <v>34</v>
      </c>
      <c r="B182" s="36"/>
      <c r="C182" s="37"/>
      <c r="D182" s="37"/>
      <c r="E182" s="31" t="s">
        <v>320</v>
      </c>
      <c r="F182" s="37"/>
      <c r="G182" s="37"/>
      <c r="H182" s="37"/>
      <c r="I182" s="37"/>
      <c r="J182" s="38"/>
    </row>
    <row r="183" ht="120">
      <c r="A183" s="29" t="s">
        <v>74</v>
      </c>
      <c r="B183" s="36"/>
      <c r="C183" s="37"/>
      <c r="D183" s="37"/>
      <c r="E183" s="44" t="s">
        <v>321</v>
      </c>
      <c r="F183" s="37"/>
      <c r="G183" s="37"/>
      <c r="H183" s="37"/>
      <c r="I183" s="37"/>
      <c r="J183" s="38"/>
    </row>
    <row r="184" ht="180">
      <c r="A184" s="29" t="s">
        <v>36</v>
      </c>
      <c r="B184" s="36"/>
      <c r="C184" s="37"/>
      <c r="D184" s="37"/>
      <c r="E184" s="31" t="s">
        <v>123</v>
      </c>
      <c r="F184" s="37"/>
      <c r="G184" s="37"/>
      <c r="H184" s="37"/>
      <c r="I184" s="37"/>
      <c r="J184" s="38"/>
    </row>
    <row r="185">
      <c r="A185" s="29" t="s">
        <v>29</v>
      </c>
      <c r="B185" s="29">
        <v>43</v>
      </c>
      <c r="C185" s="30" t="s">
        <v>322</v>
      </c>
      <c r="D185" s="29" t="s">
        <v>31</v>
      </c>
      <c r="E185" s="31" t="s">
        <v>323</v>
      </c>
      <c r="F185" s="32" t="s">
        <v>92</v>
      </c>
      <c r="G185" s="33">
        <v>1</v>
      </c>
      <c r="H185" s="34">
        <v>0</v>
      </c>
      <c r="I185" s="34">
        <f>ROUND(G185*H185,P4)</f>
        <v>0</v>
      </c>
      <c r="J185" s="29"/>
      <c r="O185" s="35">
        <f>I185*0.21</f>
        <v>0</v>
      </c>
      <c r="P185">
        <v>3</v>
      </c>
    </row>
    <row r="186" ht="45">
      <c r="A186" s="29" t="s">
        <v>34</v>
      </c>
      <c r="B186" s="36"/>
      <c r="C186" s="37"/>
      <c r="D186" s="37"/>
      <c r="E186" s="31" t="s">
        <v>324</v>
      </c>
      <c r="F186" s="37"/>
      <c r="G186" s="37"/>
      <c r="H186" s="37"/>
      <c r="I186" s="37"/>
      <c r="J186" s="38"/>
    </row>
    <row r="187">
      <c r="A187" s="29" t="s">
        <v>74</v>
      </c>
      <c r="B187" s="36"/>
      <c r="C187" s="37"/>
      <c r="D187" s="37"/>
      <c r="E187" s="44" t="s">
        <v>325</v>
      </c>
      <c r="F187" s="37"/>
      <c r="G187" s="37"/>
      <c r="H187" s="37"/>
      <c r="I187" s="37"/>
      <c r="J187" s="38"/>
    </row>
    <row r="188" ht="165">
      <c r="A188" s="29" t="s">
        <v>36</v>
      </c>
      <c r="B188" s="39"/>
      <c r="C188" s="40"/>
      <c r="D188" s="40"/>
      <c r="E188" s="31" t="s">
        <v>326</v>
      </c>
      <c r="F188" s="40"/>
      <c r="G188" s="40"/>
      <c r="H188" s="40"/>
      <c r="I188" s="40"/>
      <c r="J188"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327</v>
      </c>
      <c r="I3" s="16">
        <f>SUMIFS(I8:I189,A8:A189,"SD")</f>
        <v>0</v>
      </c>
      <c r="J3" s="9"/>
      <c r="O3">
        <v>0</v>
      </c>
      <c r="P3">
        <v>2</v>
      </c>
    </row>
    <row r="4">
      <c r="A4" s="10" t="s">
        <v>8</v>
      </c>
      <c r="B4" s="11" t="s">
        <v>13</v>
      </c>
      <c r="C4" s="12" t="s">
        <v>327</v>
      </c>
      <c r="D4" s="13"/>
      <c r="E4" s="14" t="s">
        <v>328</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SUMIFS(I9:I32,A9:A32,"P")</f>
        <v>0</v>
      </c>
      <c r="J8" s="28"/>
    </row>
    <row r="9">
      <c r="A9" s="29" t="s">
        <v>29</v>
      </c>
      <c r="B9" s="29">
        <v>1</v>
      </c>
      <c r="C9" s="30" t="s">
        <v>126</v>
      </c>
      <c r="D9" s="29" t="s">
        <v>127</v>
      </c>
      <c r="E9" s="31" t="s">
        <v>128</v>
      </c>
      <c r="F9" s="32" t="s">
        <v>72</v>
      </c>
      <c r="G9" s="33">
        <v>16.079999999999998</v>
      </c>
      <c r="H9" s="34">
        <v>0</v>
      </c>
      <c r="I9" s="34">
        <f>ROUND(G9*H9,P4)</f>
        <v>0</v>
      </c>
      <c r="J9" s="29"/>
      <c r="O9" s="35">
        <f>I9*0.21</f>
        <v>0</v>
      </c>
      <c r="P9">
        <v>3</v>
      </c>
    </row>
    <row r="10">
      <c r="A10" s="29" t="s">
        <v>34</v>
      </c>
      <c r="B10" s="36"/>
      <c r="C10" s="37"/>
      <c r="D10" s="37"/>
      <c r="E10" s="31" t="s">
        <v>129</v>
      </c>
      <c r="F10" s="37"/>
      <c r="G10" s="37"/>
      <c r="H10" s="37"/>
      <c r="I10" s="37"/>
      <c r="J10" s="38"/>
    </row>
    <row r="11">
      <c r="A11" s="29" t="s">
        <v>74</v>
      </c>
      <c r="B11" s="36"/>
      <c r="C11" s="37"/>
      <c r="D11" s="37"/>
      <c r="E11" s="44" t="s">
        <v>329</v>
      </c>
      <c r="F11" s="37"/>
      <c r="G11" s="37"/>
      <c r="H11" s="37"/>
      <c r="I11" s="37"/>
      <c r="J11" s="38"/>
    </row>
    <row r="12" ht="75">
      <c r="A12" s="29" t="s">
        <v>36</v>
      </c>
      <c r="B12" s="36"/>
      <c r="C12" s="37"/>
      <c r="D12" s="37"/>
      <c r="E12" s="31" t="s">
        <v>76</v>
      </c>
      <c r="F12" s="37"/>
      <c r="G12" s="37"/>
      <c r="H12" s="37"/>
      <c r="I12" s="37"/>
      <c r="J12" s="38"/>
    </row>
    <row r="13">
      <c r="A13" s="29" t="s">
        <v>29</v>
      </c>
      <c r="B13" s="29">
        <v>2</v>
      </c>
      <c r="C13" s="30" t="s">
        <v>126</v>
      </c>
      <c r="D13" s="29" t="s">
        <v>330</v>
      </c>
      <c r="E13" s="31" t="s">
        <v>128</v>
      </c>
      <c r="F13" s="32" t="s">
        <v>72</v>
      </c>
      <c r="G13" s="33">
        <v>28.577000000000002</v>
      </c>
      <c r="H13" s="34">
        <v>0</v>
      </c>
      <c r="I13" s="34">
        <f>ROUND(G13*H13,P4)</f>
        <v>0</v>
      </c>
      <c r="J13" s="29"/>
      <c r="O13" s="35">
        <f>I13*0.21</f>
        <v>0</v>
      </c>
      <c r="P13">
        <v>3</v>
      </c>
    </row>
    <row r="14">
      <c r="A14" s="29" t="s">
        <v>34</v>
      </c>
      <c r="B14" s="36"/>
      <c r="C14" s="37"/>
      <c r="D14" s="37"/>
      <c r="E14" s="31" t="s">
        <v>331</v>
      </c>
      <c r="F14" s="37"/>
      <c r="G14" s="37"/>
      <c r="H14" s="37"/>
      <c r="I14" s="37"/>
      <c r="J14" s="38"/>
    </row>
    <row r="15">
      <c r="A15" s="29" t="s">
        <v>74</v>
      </c>
      <c r="B15" s="36"/>
      <c r="C15" s="37"/>
      <c r="D15" s="37"/>
      <c r="E15" s="44" t="s">
        <v>332</v>
      </c>
      <c r="F15" s="37"/>
      <c r="G15" s="37"/>
      <c r="H15" s="37"/>
      <c r="I15" s="37"/>
      <c r="J15" s="38"/>
    </row>
    <row r="16" ht="75">
      <c r="A16" s="29" t="s">
        <v>36</v>
      </c>
      <c r="B16" s="36"/>
      <c r="C16" s="37"/>
      <c r="D16" s="37"/>
      <c r="E16" s="31" t="s">
        <v>76</v>
      </c>
      <c r="F16" s="37"/>
      <c r="G16" s="37"/>
      <c r="H16" s="37"/>
      <c r="I16" s="37"/>
      <c r="J16" s="38"/>
    </row>
    <row r="17">
      <c r="A17" s="29" t="s">
        <v>29</v>
      </c>
      <c r="B17" s="29">
        <v>3</v>
      </c>
      <c r="C17" s="30" t="s">
        <v>69</v>
      </c>
      <c r="D17" s="29" t="s">
        <v>131</v>
      </c>
      <c r="E17" s="31" t="s">
        <v>71</v>
      </c>
      <c r="F17" s="32" t="s">
        <v>72</v>
      </c>
      <c r="G17" s="33">
        <v>35.515999999999998</v>
      </c>
      <c r="H17" s="34">
        <v>0</v>
      </c>
      <c r="I17" s="34">
        <f>ROUND(G17*H17,P4)</f>
        <v>0</v>
      </c>
      <c r="J17" s="29"/>
      <c r="O17" s="35">
        <f>I17*0.21</f>
        <v>0</v>
      </c>
      <c r="P17">
        <v>3</v>
      </c>
    </row>
    <row r="18" ht="30">
      <c r="A18" s="29" t="s">
        <v>34</v>
      </c>
      <c r="B18" s="36"/>
      <c r="C18" s="37"/>
      <c r="D18" s="37"/>
      <c r="E18" s="31" t="s">
        <v>132</v>
      </c>
      <c r="F18" s="37"/>
      <c r="G18" s="37"/>
      <c r="H18" s="37"/>
      <c r="I18" s="37"/>
      <c r="J18" s="38"/>
    </row>
    <row r="19" ht="45">
      <c r="A19" s="29" t="s">
        <v>74</v>
      </c>
      <c r="B19" s="36"/>
      <c r="C19" s="37"/>
      <c r="D19" s="37"/>
      <c r="E19" s="44" t="s">
        <v>333</v>
      </c>
      <c r="F19" s="37"/>
      <c r="G19" s="37"/>
      <c r="H19" s="37"/>
      <c r="I19" s="37"/>
      <c r="J19" s="38"/>
    </row>
    <row r="20" ht="75">
      <c r="A20" s="29" t="s">
        <v>36</v>
      </c>
      <c r="B20" s="36"/>
      <c r="C20" s="37"/>
      <c r="D20" s="37"/>
      <c r="E20" s="31" t="s">
        <v>76</v>
      </c>
      <c r="F20" s="37"/>
      <c r="G20" s="37"/>
      <c r="H20" s="37"/>
      <c r="I20" s="37"/>
      <c r="J20" s="38"/>
    </row>
    <row r="21">
      <c r="A21" s="29" t="s">
        <v>29</v>
      </c>
      <c r="B21" s="29">
        <v>4</v>
      </c>
      <c r="C21" s="30" t="s">
        <v>69</v>
      </c>
      <c r="D21" s="29" t="s">
        <v>134</v>
      </c>
      <c r="E21" s="31" t="s">
        <v>71</v>
      </c>
      <c r="F21" s="32" t="s">
        <v>72</v>
      </c>
      <c r="G21" s="33">
        <v>7.3780000000000001</v>
      </c>
      <c r="H21" s="34">
        <v>0</v>
      </c>
      <c r="I21" s="34">
        <f>ROUND(G21*H21,P4)</f>
        <v>0</v>
      </c>
      <c r="J21" s="29"/>
      <c r="O21" s="35">
        <f>I21*0.21</f>
        <v>0</v>
      </c>
      <c r="P21">
        <v>3</v>
      </c>
    </row>
    <row r="22">
      <c r="A22" s="29" t="s">
        <v>34</v>
      </c>
      <c r="B22" s="36"/>
      <c r="C22" s="37"/>
      <c r="D22" s="37"/>
      <c r="E22" s="31" t="s">
        <v>135</v>
      </c>
      <c r="F22" s="37"/>
      <c r="G22" s="37"/>
      <c r="H22" s="37"/>
      <c r="I22" s="37"/>
      <c r="J22" s="38"/>
    </row>
    <row r="23" ht="60">
      <c r="A23" s="29" t="s">
        <v>74</v>
      </c>
      <c r="B23" s="36"/>
      <c r="C23" s="37"/>
      <c r="D23" s="37"/>
      <c r="E23" s="44" t="s">
        <v>334</v>
      </c>
      <c r="F23" s="37"/>
      <c r="G23" s="37"/>
      <c r="H23" s="37"/>
      <c r="I23" s="37"/>
      <c r="J23" s="38"/>
    </row>
    <row r="24" ht="75">
      <c r="A24" s="29" t="s">
        <v>36</v>
      </c>
      <c r="B24" s="36"/>
      <c r="C24" s="37"/>
      <c r="D24" s="37"/>
      <c r="E24" s="31" t="s">
        <v>76</v>
      </c>
      <c r="F24" s="37"/>
      <c r="G24" s="37"/>
      <c r="H24" s="37"/>
      <c r="I24" s="37"/>
      <c r="J24" s="38"/>
    </row>
    <row r="25">
      <c r="A25" s="29" t="s">
        <v>29</v>
      </c>
      <c r="B25" s="29">
        <v>5</v>
      </c>
      <c r="C25" s="30" t="s">
        <v>69</v>
      </c>
      <c r="D25" s="29" t="s">
        <v>335</v>
      </c>
      <c r="E25" s="31" t="s">
        <v>71</v>
      </c>
      <c r="F25" s="32" t="s">
        <v>72</v>
      </c>
      <c r="G25" s="33">
        <v>75</v>
      </c>
      <c r="H25" s="34">
        <v>0</v>
      </c>
      <c r="I25" s="34">
        <f>ROUND(G25*H25,P4)</f>
        <v>0</v>
      </c>
      <c r="J25" s="29"/>
      <c r="O25" s="35">
        <f>I25*0.21</f>
        <v>0</v>
      </c>
      <c r="P25">
        <v>3</v>
      </c>
    </row>
    <row r="26">
      <c r="A26" s="29" t="s">
        <v>34</v>
      </c>
      <c r="B26" s="36"/>
      <c r="C26" s="37"/>
      <c r="D26" s="37"/>
      <c r="E26" s="31" t="s">
        <v>336</v>
      </c>
      <c r="F26" s="37"/>
      <c r="G26" s="37"/>
      <c r="H26" s="37"/>
      <c r="I26" s="37"/>
      <c r="J26" s="38"/>
    </row>
    <row r="27" ht="45">
      <c r="A27" s="29" t="s">
        <v>74</v>
      </c>
      <c r="B27" s="36"/>
      <c r="C27" s="37"/>
      <c r="D27" s="37"/>
      <c r="E27" s="44" t="s">
        <v>337</v>
      </c>
      <c r="F27" s="37"/>
      <c r="G27" s="37"/>
      <c r="H27" s="37"/>
      <c r="I27" s="37"/>
      <c r="J27" s="38"/>
    </row>
    <row r="28" ht="75">
      <c r="A28" s="29" t="s">
        <v>36</v>
      </c>
      <c r="B28" s="36"/>
      <c r="C28" s="37"/>
      <c r="D28" s="37"/>
      <c r="E28" s="31" t="s">
        <v>76</v>
      </c>
      <c r="F28" s="37"/>
      <c r="G28" s="37"/>
      <c r="H28" s="37"/>
      <c r="I28" s="37"/>
      <c r="J28" s="38"/>
    </row>
    <row r="29">
      <c r="A29" s="29" t="s">
        <v>29</v>
      </c>
      <c r="B29" s="29">
        <v>6</v>
      </c>
      <c r="C29" s="30" t="s">
        <v>338</v>
      </c>
      <c r="D29" s="29" t="s">
        <v>339</v>
      </c>
      <c r="E29" s="31" t="s">
        <v>340</v>
      </c>
      <c r="F29" s="32" t="s">
        <v>72</v>
      </c>
      <c r="G29" s="33">
        <v>2.911</v>
      </c>
      <c r="H29" s="34">
        <v>0</v>
      </c>
      <c r="I29" s="34">
        <f>ROUND(G29*H29,P4)</f>
        <v>0</v>
      </c>
      <c r="J29" s="29"/>
      <c r="O29" s="35">
        <f>I29*0.21</f>
        <v>0</v>
      </c>
      <c r="P29">
        <v>3</v>
      </c>
    </row>
    <row r="30" ht="45">
      <c r="A30" s="29" t="s">
        <v>34</v>
      </c>
      <c r="B30" s="36"/>
      <c r="C30" s="37"/>
      <c r="D30" s="37"/>
      <c r="E30" s="31" t="s">
        <v>341</v>
      </c>
      <c r="F30" s="37"/>
      <c r="G30" s="37"/>
      <c r="H30" s="37"/>
      <c r="I30" s="37"/>
      <c r="J30" s="38"/>
    </row>
    <row r="31">
      <c r="A31" s="29" t="s">
        <v>74</v>
      </c>
      <c r="B31" s="36"/>
      <c r="C31" s="37"/>
      <c r="D31" s="37"/>
      <c r="E31" s="44" t="s">
        <v>342</v>
      </c>
      <c r="F31" s="37"/>
      <c r="G31" s="37"/>
      <c r="H31" s="37"/>
      <c r="I31" s="37"/>
      <c r="J31" s="38"/>
    </row>
    <row r="32" ht="75">
      <c r="A32" s="29" t="s">
        <v>36</v>
      </c>
      <c r="B32" s="36"/>
      <c r="C32" s="37"/>
      <c r="D32" s="37"/>
      <c r="E32" s="31" t="s">
        <v>76</v>
      </c>
      <c r="F32" s="37"/>
      <c r="G32" s="37"/>
      <c r="H32" s="37"/>
      <c r="I32" s="37"/>
      <c r="J32" s="38"/>
    </row>
    <row r="33">
      <c r="A33" s="23" t="s">
        <v>26</v>
      </c>
      <c r="B33" s="24"/>
      <c r="C33" s="25" t="s">
        <v>77</v>
      </c>
      <c r="D33" s="26"/>
      <c r="E33" s="23" t="s">
        <v>78</v>
      </c>
      <c r="F33" s="26"/>
      <c r="G33" s="26"/>
      <c r="H33" s="26"/>
      <c r="I33" s="27">
        <f>SUMIFS(I34:I97,A34:A97,"P")</f>
        <v>0</v>
      </c>
      <c r="J33" s="28"/>
    </row>
    <row r="34">
      <c r="A34" s="29" t="s">
        <v>29</v>
      </c>
      <c r="B34" s="29">
        <v>7</v>
      </c>
      <c r="C34" s="30" t="s">
        <v>138</v>
      </c>
      <c r="D34" s="29" t="s">
        <v>31</v>
      </c>
      <c r="E34" s="31" t="s">
        <v>139</v>
      </c>
      <c r="F34" s="32" t="s">
        <v>100</v>
      </c>
      <c r="G34" s="33">
        <v>6.7000000000000002</v>
      </c>
      <c r="H34" s="34">
        <v>0</v>
      </c>
      <c r="I34" s="34">
        <f>ROUND(G34*H34,P4)</f>
        <v>0</v>
      </c>
      <c r="J34" s="29"/>
      <c r="O34" s="35">
        <f>I34*0.21</f>
        <v>0</v>
      </c>
      <c r="P34">
        <v>3</v>
      </c>
    </row>
    <row r="35" ht="45">
      <c r="A35" s="29" t="s">
        <v>34</v>
      </c>
      <c r="B35" s="36"/>
      <c r="C35" s="37"/>
      <c r="D35" s="37"/>
      <c r="E35" s="31" t="s">
        <v>343</v>
      </c>
      <c r="F35" s="37"/>
      <c r="G35" s="37"/>
      <c r="H35" s="37"/>
      <c r="I35" s="37"/>
      <c r="J35" s="38"/>
    </row>
    <row r="36" ht="90">
      <c r="A36" s="29" t="s">
        <v>74</v>
      </c>
      <c r="B36" s="36"/>
      <c r="C36" s="37"/>
      <c r="D36" s="37"/>
      <c r="E36" s="44" t="s">
        <v>344</v>
      </c>
      <c r="F36" s="37"/>
      <c r="G36" s="37"/>
      <c r="H36" s="37"/>
      <c r="I36" s="37"/>
      <c r="J36" s="38"/>
    </row>
    <row r="37" ht="120">
      <c r="A37" s="29" t="s">
        <v>36</v>
      </c>
      <c r="B37" s="36"/>
      <c r="C37" s="37"/>
      <c r="D37" s="37"/>
      <c r="E37" s="31" t="s">
        <v>142</v>
      </c>
      <c r="F37" s="37"/>
      <c r="G37" s="37"/>
      <c r="H37" s="37"/>
      <c r="I37" s="37"/>
      <c r="J37" s="38"/>
    </row>
    <row r="38" ht="30">
      <c r="A38" s="29" t="s">
        <v>29</v>
      </c>
      <c r="B38" s="29">
        <v>8</v>
      </c>
      <c r="C38" s="30" t="s">
        <v>345</v>
      </c>
      <c r="D38" s="29" t="s">
        <v>31</v>
      </c>
      <c r="E38" s="31" t="s">
        <v>346</v>
      </c>
      <c r="F38" s="32" t="s">
        <v>100</v>
      </c>
      <c r="G38" s="33">
        <v>17.640000000000001</v>
      </c>
      <c r="H38" s="34">
        <v>0</v>
      </c>
      <c r="I38" s="34">
        <f>ROUND(G38*H38,P4)</f>
        <v>0</v>
      </c>
      <c r="J38" s="29"/>
      <c r="O38" s="35">
        <f>I38*0.21</f>
        <v>0</v>
      </c>
      <c r="P38">
        <v>3</v>
      </c>
    </row>
    <row r="39" ht="105">
      <c r="A39" s="29" t="s">
        <v>34</v>
      </c>
      <c r="B39" s="36"/>
      <c r="C39" s="37"/>
      <c r="D39" s="37"/>
      <c r="E39" s="31" t="s">
        <v>347</v>
      </c>
      <c r="F39" s="37"/>
      <c r="G39" s="37"/>
      <c r="H39" s="37"/>
      <c r="I39" s="37"/>
      <c r="J39" s="38"/>
    </row>
    <row r="40" ht="60">
      <c r="A40" s="29" t="s">
        <v>74</v>
      </c>
      <c r="B40" s="36"/>
      <c r="C40" s="37"/>
      <c r="D40" s="37"/>
      <c r="E40" s="44" t="s">
        <v>348</v>
      </c>
      <c r="F40" s="37"/>
      <c r="G40" s="37"/>
      <c r="H40" s="37"/>
      <c r="I40" s="37"/>
      <c r="J40" s="38"/>
    </row>
    <row r="41" ht="120">
      <c r="A41" s="29" t="s">
        <v>36</v>
      </c>
      <c r="B41" s="36"/>
      <c r="C41" s="37"/>
      <c r="D41" s="37"/>
      <c r="E41" s="31" t="s">
        <v>142</v>
      </c>
      <c r="F41" s="37"/>
      <c r="G41" s="37"/>
      <c r="H41" s="37"/>
      <c r="I41" s="37"/>
      <c r="J41" s="38"/>
    </row>
    <row r="42">
      <c r="A42" s="29" t="s">
        <v>29</v>
      </c>
      <c r="B42" s="29">
        <v>9</v>
      </c>
      <c r="C42" s="30" t="s">
        <v>349</v>
      </c>
      <c r="D42" s="29" t="s">
        <v>31</v>
      </c>
      <c r="E42" s="31" t="s">
        <v>350</v>
      </c>
      <c r="F42" s="32" t="s">
        <v>100</v>
      </c>
      <c r="G42" s="33">
        <v>13.23</v>
      </c>
      <c r="H42" s="34">
        <v>0</v>
      </c>
      <c r="I42" s="34">
        <f>ROUND(G42*H42,P4)</f>
        <v>0</v>
      </c>
      <c r="J42" s="29"/>
      <c r="O42" s="35">
        <f>I42*0.21</f>
        <v>0</v>
      </c>
      <c r="P42">
        <v>3</v>
      </c>
    </row>
    <row r="43" ht="180">
      <c r="A43" s="29" t="s">
        <v>34</v>
      </c>
      <c r="B43" s="36"/>
      <c r="C43" s="37"/>
      <c r="D43" s="37"/>
      <c r="E43" s="31" t="s">
        <v>351</v>
      </c>
      <c r="F43" s="37"/>
      <c r="G43" s="37"/>
      <c r="H43" s="37"/>
      <c r="I43" s="37"/>
      <c r="J43" s="38"/>
    </row>
    <row r="44" ht="60">
      <c r="A44" s="29" t="s">
        <v>74</v>
      </c>
      <c r="B44" s="36"/>
      <c r="C44" s="37"/>
      <c r="D44" s="37"/>
      <c r="E44" s="44" t="s">
        <v>352</v>
      </c>
      <c r="F44" s="37"/>
      <c r="G44" s="37"/>
      <c r="H44" s="37"/>
      <c r="I44" s="37"/>
      <c r="J44" s="38"/>
    </row>
    <row r="45" ht="120">
      <c r="A45" s="29" t="s">
        <v>36</v>
      </c>
      <c r="B45" s="36"/>
      <c r="C45" s="37"/>
      <c r="D45" s="37"/>
      <c r="E45" s="31" t="s">
        <v>142</v>
      </c>
      <c r="F45" s="37"/>
      <c r="G45" s="37"/>
      <c r="H45" s="37"/>
      <c r="I45" s="37"/>
      <c r="J45" s="38"/>
    </row>
    <row r="46" ht="30">
      <c r="A46" s="29" t="s">
        <v>29</v>
      </c>
      <c r="B46" s="29">
        <v>10</v>
      </c>
      <c r="C46" s="30" t="s">
        <v>353</v>
      </c>
      <c r="D46" s="29" t="s">
        <v>31</v>
      </c>
      <c r="E46" s="31" t="s">
        <v>354</v>
      </c>
      <c r="F46" s="32" t="s">
        <v>355</v>
      </c>
      <c r="G46" s="33">
        <v>174.66</v>
      </c>
      <c r="H46" s="34">
        <v>0</v>
      </c>
      <c r="I46" s="34">
        <f>ROUND(G46*H46,P4)</f>
        <v>0</v>
      </c>
      <c r="J46" s="29"/>
      <c r="O46" s="35">
        <f>I46*0.21</f>
        <v>0</v>
      </c>
      <c r="P46">
        <v>3</v>
      </c>
    </row>
    <row r="47" ht="90">
      <c r="A47" s="29" t="s">
        <v>34</v>
      </c>
      <c r="B47" s="36"/>
      <c r="C47" s="37"/>
      <c r="D47" s="37"/>
      <c r="E47" s="31" t="s">
        <v>356</v>
      </c>
      <c r="F47" s="37"/>
      <c r="G47" s="37"/>
      <c r="H47" s="37"/>
      <c r="I47" s="37"/>
      <c r="J47" s="38"/>
    </row>
    <row r="48" ht="30">
      <c r="A48" s="29" t="s">
        <v>74</v>
      </c>
      <c r="B48" s="36"/>
      <c r="C48" s="37"/>
      <c r="D48" s="37"/>
      <c r="E48" s="44" t="s">
        <v>357</v>
      </c>
      <c r="F48" s="37"/>
      <c r="G48" s="37"/>
      <c r="H48" s="37"/>
      <c r="I48" s="37"/>
      <c r="J48" s="38"/>
    </row>
    <row r="49" ht="105">
      <c r="A49" s="29" t="s">
        <v>36</v>
      </c>
      <c r="B49" s="36"/>
      <c r="C49" s="37"/>
      <c r="D49" s="37"/>
      <c r="E49" s="31" t="s">
        <v>358</v>
      </c>
      <c r="F49" s="37"/>
      <c r="G49" s="37"/>
      <c r="H49" s="37"/>
      <c r="I49" s="37"/>
      <c r="J49" s="38"/>
    </row>
    <row r="50">
      <c r="A50" s="29" t="s">
        <v>29</v>
      </c>
      <c r="B50" s="29">
        <v>11</v>
      </c>
      <c r="C50" s="30" t="s">
        <v>359</v>
      </c>
      <c r="D50" s="29" t="s">
        <v>31</v>
      </c>
      <c r="E50" s="31" t="s">
        <v>360</v>
      </c>
      <c r="F50" s="32" t="s">
        <v>100</v>
      </c>
      <c r="G50" s="33">
        <v>13.23</v>
      </c>
      <c r="H50" s="34">
        <v>0</v>
      </c>
      <c r="I50" s="34">
        <f>ROUND(G50*H50,P4)</f>
        <v>0</v>
      </c>
      <c r="J50" s="29"/>
      <c r="O50" s="35">
        <f>I50*0.21</f>
        <v>0</v>
      </c>
      <c r="P50">
        <v>3</v>
      </c>
    </row>
    <row r="51" ht="90">
      <c r="A51" s="29" t="s">
        <v>34</v>
      </c>
      <c r="B51" s="36"/>
      <c r="C51" s="37"/>
      <c r="D51" s="37"/>
      <c r="E51" s="31" t="s">
        <v>361</v>
      </c>
      <c r="F51" s="37"/>
      <c r="G51" s="37"/>
      <c r="H51" s="37"/>
      <c r="I51" s="37"/>
      <c r="J51" s="38"/>
    </row>
    <row r="52" ht="60">
      <c r="A52" s="29" t="s">
        <v>74</v>
      </c>
      <c r="B52" s="36"/>
      <c r="C52" s="37"/>
      <c r="D52" s="37"/>
      <c r="E52" s="44" t="s">
        <v>362</v>
      </c>
      <c r="F52" s="37"/>
      <c r="G52" s="37"/>
      <c r="H52" s="37"/>
      <c r="I52" s="37"/>
      <c r="J52" s="38"/>
    </row>
    <row r="53" ht="45">
      <c r="A53" s="29" t="s">
        <v>36</v>
      </c>
      <c r="B53" s="36"/>
      <c r="C53" s="37"/>
      <c r="D53" s="37"/>
      <c r="E53" s="31" t="s">
        <v>147</v>
      </c>
      <c r="F53" s="37"/>
      <c r="G53" s="37"/>
      <c r="H53" s="37"/>
      <c r="I53" s="37"/>
      <c r="J53" s="38"/>
    </row>
    <row r="54">
      <c r="A54" s="29" t="s">
        <v>29</v>
      </c>
      <c r="B54" s="29">
        <v>12</v>
      </c>
      <c r="C54" s="30" t="s">
        <v>157</v>
      </c>
      <c r="D54" s="29" t="s">
        <v>31</v>
      </c>
      <c r="E54" s="31" t="s">
        <v>158</v>
      </c>
      <c r="F54" s="32" t="s">
        <v>159</v>
      </c>
      <c r="G54" s="33">
        <v>17</v>
      </c>
      <c r="H54" s="34">
        <v>0</v>
      </c>
      <c r="I54" s="34">
        <f>ROUND(G54*H54,P4)</f>
        <v>0</v>
      </c>
      <c r="J54" s="29"/>
      <c r="O54" s="35">
        <f>I54*0.21</f>
        <v>0</v>
      </c>
      <c r="P54">
        <v>3</v>
      </c>
    </row>
    <row r="55" ht="60">
      <c r="A55" s="29" t="s">
        <v>34</v>
      </c>
      <c r="B55" s="36"/>
      <c r="C55" s="37"/>
      <c r="D55" s="37"/>
      <c r="E55" s="31" t="s">
        <v>363</v>
      </c>
      <c r="F55" s="37"/>
      <c r="G55" s="37"/>
      <c r="H55" s="37"/>
      <c r="I55" s="37"/>
      <c r="J55" s="38"/>
    </row>
    <row r="56" ht="30">
      <c r="A56" s="29" t="s">
        <v>74</v>
      </c>
      <c r="B56" s="36"/>
      <c r="C56" s="37"/>
      <c r="D56" s="37"/>
      <c r="E56" s="44" t="s">
        <v>364</v>
      </c>
      <c r="F56" s="37"/>
      <c r="G56" s="37"/>
      <c r="H56" s="37"/>
      <c r="I56" s="37"/>
      <c r="J56" s="38"/>
    </row>
    <row r="57" ht="120">
      <c r="A57" s="29" t="s">
        <v>36</v>
      </c>
      <c r="B57" s="36"/>
      <c r="C57" s="37"/>
      <c r="D57" s="37"/>
      <c r="E57" s="31" t="s">
        <v>142</v>
      </c>
      <c r="F57" s="37"/>
      <c r="G57" s="37"/>
      <c r="H57" s="37"/>
      <c r="I57" s="37"/>
      <c r="J57" s="38"/>
    </row>
    <row r="58">
      <c r="A58" s="29" t="s">
        <v>29</v>
      </c>
      <c r="B58" s="29">
        <v>13</v>
      </c>
      <c r="C58" s="30" t="s">
        <v>365</v>
      </c>
      <c r="D58" s="29" t="s">
        <v>31</v>
      </c>
      <c r="E58" s="31" t="s">
        <v>366</v>
      </c>
      <c r="F58" s="32" t="s">
        <v>159</v>
      </c>
      <c r="G58" s="33">
        <v>17</v>
      </c>
      <c r="H58" s="34">
        <v>0</v>
      </c>
      <c r="I58" s="34">
        <f>ROUND(G58*H58,P4)</f>
        <v>0</v>
      </c>
      <c r="J58" s="29"/>
      <c r="O58" s="35">
        <f>I58*0.21</f>
        <v>0</v>
      </c>
      <c r="P58">
        <v>3</v>
      </c>
    </row>
    <row r="59" ht="60">
      <c r="A59" s="29" t="s">
        <v>34</v>
      </c>
      <c r="B59" s="36"/>
      <c r="C59" s="37"/>
      <c r="D59" s="37"/>
      <c r="E59" s="31" t="s">
        <v>367</v>
      </c>
      <c r="F59" s="37"/>
      <c r="G59" s="37"/>
      <c r="H59" s="37"/>
      <c r="I59" s="37"/>
      <c r="J59" s="38"/>
    </row>
    <row r="60" ht="30">
      <c r="A60" s="29" t="s">
        <v>74</v>
      </c>
      <c r="B60" s="36"/>
      <c r="C60" s="37"/>
      <c r="D60" s="37"/>
      <c r="E60" s="44" t="s">
        <v>364</v>
      </c>
      <c r="F60" s="37"/>
      <c r="G60" s="37"/>
      <c r="H60" s="37"/>
      <c r="I60" s="37"/>
      <c r="J60" s="38"/>
    </row>
    <row r="61" ht="120">
      <c r="A61" s="29" t="s">
        <v>36</v>
      </c>
      <c r="B61" s="36"/>
      <c r="C61" s="37"/>
      <c r="D61" s="37"/>
      <c r="E61" s="31" t="s">
        <v>142</v>
      </c>
      <c r="F61" s="37"/>
      <c r="G61" s="37"/>
      <c r="H61" s="37"/>
      <c r="I61" s="37"/>
      <c r="J61" s="38"/>
    </row>
    <row r="62">
      <c r="A62" s="29" t="s">
        <v>29</v>
      </c>
      <c r="B62" s="29">
        <v>14</v>
      </c>
      <c r="C62" s="30" t="s">
        <v>368</v>
      </c>
      <c r="D62" s="29" t="s">
        <v>31</v>
      </c>
      <c r="E62" s="31" t="s">
        <v>369</v>
      </c>
      <c r="F62" s="32" t="s">
        <v>159</v>
      </c>
      <c r="G62" s="33">
        <v>1</v>
      </c>
      <c r="H62" s="34">
        <v>0</v>
      </c>
      <c r="I62" s="34">
        <f>ROUND(G62*H62,P4)</f>
        <v>0</v>
      </c>
      <c r="J62" s="29"/>
      <c r="O62" s="35">
        <f>I62*0.21</f>
        <v>0</v>
      </c>
      <c r="P62">
        <v>3</v>
      </c>
    </row>
    <row r="63" ht="75">
      <c r="A63" s="29" t="s">
        <v>34</v>
      </c>
      <c r="B63" s="36"/>
      <c r="C63" s="37"/>
      <c r="D63" s="37"/>
      <c r="E63" s="31" t="s">
        <v>370</v>
      </c>
      <c r="F63" s="37"/>
      <c r="G63" s="37"/>
      <c r="H63" s="37"/>
      <c r="I63" s="37"/>
      <c r="J63" s="38"/>
    </row>
    <row r="64" ht="30">
      <c r="A64" s="29" t="s">
        <v>74</v>
      </c>
      <c r="B64" s="36"/>
      <c r="C64" s="37"/>
      <c r="D64" s="37"/>
      <c r="E64" s="44" t="s">
        <v>371</v>
      </c>
      <c r="F64" s="37"/>
      <c r="G64" s="37"/>
      <c r="H64" s="37"/>
      <c r="I64" s="37"/>
      <c r="J64" s="38"/>
    </row>
    <row r="65" ht="45">
      <c r="A65" s="29" t="s">
        <v>36</v>
      </c>
      <c r="B65" s="36"/>
      <c r="C65" s="37"/>
      <c r="D65" s="37"/>
      <c r="E65" s="31" t="s">
        <v>147</v>
      </c>
      <c r="F65" s="37"/>
      <c r="G65" s="37"/>
      <c r="H65" s="37"/>
      <c r="I65" s="37"/>
      <c r="J65" s="38"/>
    </row>
    <row r="66">
      <c r="A66" s="29" t="s">
        <v>29</v>
      </c>
      <c r="B66" s="29">
        <v>15</v>
      </c>
      <c r="C66" s="30" t="s">
        <v>372</v>
      </c>
      <c r="D66" s="29" t="s">
        <v>131</v>
      </c>
      <c r="E66" s="31" t="s">
        <v>373</v>
      </c>
      <c r="F66" s="32" t="s">
        <v>100</v>
      </c>
      <c r="G66" s="33">
        <v>8</v>
      </c>
      <c r="H66" s="34">
        <v>0</v>
      </c>
      <c r="I66" s="34">
        <f>ROUND(G66*H66,P4)</f>
        <v>0</v>
      </c>
      <c r="J66" s="29"/>
      <c r="O66" s="35">
        <f>I66*0.21</f>
        <v>0</v>
      </c>
      <c r="P66">
        <v>3</v>
      </c>
    </row>
    <row r="67" ht="75">
      <c r="A67" s="29" t="s">
        <v>34</v>
      </c>
      <c r="B67" s="36"/>
      <c r="C67" s="37"/>
      <c r="D67" s="37"/>
      <c r="E67" s="31" t="s">
        <v>374</v>
      </c>
      <c r="F67" s="37"/>
      <c r="G67" s="37"/>
      <c r="H67" s="37"/>
      <c r="I67" s="37"/>
      <c r="J67" s="38"/>
    </row>
    <row r="68" ht="60">
      <c r="A68" s="29" t="s">
        <v>74</v>
      </c>
      <c r="B68" s="36"/>
      <c r="C68" s="37"/>
      <c r="D68" s="37"/>
      <c r="E68" s="44" t="s">
        <v>375</v>
      </c>
      <c r="F68" s="37"/>
      <c r="G68" s="37"/>
      <c r="H68" s="37"/>
      <c r="I68" s="37"/>
      <c r="J68" s="38"/>
    </row>
    <row r="69" ht="45">
      <c r="A69" s="29" t="s">
        <v>36</v>
      </c>
      <c r="B69" s="36"/>
      <c r="C69" s="37"/>
      <c r="D69" s="37"/>
      <c r="E69" s="31" t="s">
        <v>147</v>
      </c>
      <c r="F69" s="37"/>
      <c r="G69" s="37"/>
      <c r="H69" s="37"/>
      <c r="I69" s="37"/>
      <c r="J69" s="38"/>
    </row>
    <row r="70">
      <c r="A70" s="29" t="s">
        <v>29</v>
      </c>
      <c r="B70" s="29">
        <v>16</v>
      </c>
      <c r="C70" s="30" t="s">
        <v>376</v>
      </c>
      <c r="D70" s="29" t="s">
        <v>31</v>
      </c>
      <c r="E70" s="31" t="s">
        <v>377</v>
      </c>
      <c r="F70" s="32" t="s">
        <v>159</v>
      </c>
      <c r="G70" s="33">
        <v>4</v>
      </c>
      <c r="H70" s="34">
        <v>0</v>
      </c>
      <c r="I70" s="34">
        <f>ROUND(G70*H70,P4)</f>
        <v>0</v>
      </c>
      <c r="J70" s="29"/>
      <c r="O70" s="35">
        <f>I70*0.21</f>
        <v>0</v>
      </c>
      <c r="P70">
        <v>3</v>
      </c>
    </row>
    <row r="71" ht="45">
      <c r="A71" s="29" t="s">
        <v>34</v>
      </c>
      <c r="B71" s="36"/>
      <c r="C71" s="37"/>
      <c r="D71" s="37"/>
      <c r="E71" s="31" t="s">
        <v>378</v>
      </c>
      <c r="F71" s="37"/>
      <c r="G71" s="37"/>
      <c r="H71" s="37"/>
      <c r="I71" s="37"/>
      <c r="J71" s="38"/>
    </row>
    <row r="72" ht="30">
      <c r="A72" s="29" t="s">
        <v>74</v>
      </c>
      <c r="B72" s="36"/>
      <c r="C72" s="37"/>
      <c r="D72" s="37"/>
      <c r="E72" s="44" t="s">
        <v>379</v>
      </c>
      <c r="F72" s="37"/>
      <c r="G72" s="37"/>
      <c r="H72" s="37"/>
      <c r="I72" s="37"/>
      <c r="J72" s="38"/>
    </row>
    <row r="73" ht="75">
      <c r="A73" s="29" t="s">
        <v>36</v>
      </c>
      <c r="B73" s="36"/>
      <c r="C73" s="37"/>
      <c r="D73" s="37"/>
      <c r="E73" s="31" t="s">
        <v>380</v>
      </c>
      <c r="F73" s="37"/>
      <c r="G73" s="37"/>
      <c r="H73" s="37"/>
      <c r="I73" s="37"/>
      <c r="J73" s="38"/>
    </row>
    <row r="74">
      <c r="A74" s="29" t="s">
        <v>29</v>
      </c>
      <c r="B74" s="29">
        <v>17</v>
      </c>
      <c r="C74" s="30" t="s">
        <v>162</v>
      </c>
      <c r="D74" s="29" t="s">
        <v>131</v>
      </c>
      <c r="E74" s="31" t="s">
        <v>163</v>
      </c>
      <c r="F74" s="32" t="s">
        <v>100</v>
      </c>
      <c r="G74" s="33">
        <v>32.799999999999997</v>
      </c>
      <c r="H74" s="34">
        <v>0</v>
      </c>
      <c r="I74" s="34">
        <f>ROUND(G74*H74,P4)</f>
        <v>0</v>
      </c>
      <c r="J74" s="29"/>
      <c r="O74" s="35">
        <f>I74*0.21</f>
        <v>0</v>
      </c>
      <c r="P74">
        <v>3</v>
      </c>
    </row>
    <row r="75" ht="75">
      <c r="A75" s="29" t="s">
        <v>34</v>
      </c>
      <c r="B75" s="36"/>
      <c r="C75" s="37"/>
      <c r="D75" s="37"/>
      <c r="E75" s="31" t="s">
        <v>381</v>
      </c>
      <c r="F75" s="37"/>
      <c r="G75" s="37"/>
      <c r="H75" s="37"/>
      <c r="I75" s="37"/>
      <c r="J75" s="38"/>
    </row>
    <row r="76" ht="30">
      <c r="A76" s="29" t="s">
        <v>74</v>
      </c>
      <c r="B76" s="36"/>
      <c r="C76" s="37"/>
      <c r="D76" s="37"/>
      <c r="E76" s="44" t="s">
        <v>382</v>
      </c>
      <c r="F76" s="37"/>
      <c r="G76" s="37"/>
      <c r="H76" s="37"/>
      <c r="I76" s="37"/>
      <c r="J76" s="38"/>
    </row>
    <row r="77" ht="409.5">
      <c r="A77" s="29" t="s">
        <v>36</v>
      </c>
      <c r="B77" s="36"/>
      <c r="C77" s="37"/>
      <c r="D77" s="37"/>
      <c r="E77" s="31" t="s">
        <v>166</v>
      </c>
      <c r="F77" s="37"/>
      <c r="G77" s="37"/>
      <c r="H77" s="37"/>
      <c r="I77" s="37"/>
      <c r="J77" s="38"/>
    </row>
    <row r="78">
      <c r="A78" s="29" t="s">
        <v>29</v>
      </c>
      <c r="B78" s="29">
        <v>18</v>
      </c>
      <c r="C78" s="30" t="s">
        <v>162</v>
      </c>
      <c r="D78" s="29" t="s">
        <v>70</v>
      </c>
      <c r="E78" s="31" t="s">
        <v>163</v>
      </c>
      <c r="F78" s="32" t="s">
        <v>100</v>
      </c>
      <c r="G78" s="33">
        <v>1</v>
      </c>
      <c r="H78" s="34">
        <v>0</v>
      </c>
      <c r="I78" s="34">
        <f>ROUND(G78*H78,P4)</f>
        <v>0</v>
      </c>
      <c r="J78" s="29"/>
      <c r="O78" s="35">
        <f>I78*0.21</f>
        <v>0</v>
      </c>
      <c r="P78">
        <v>3</v>
      </c>
    </row>
    <row r="79" ht="90">
      <c r="A79" s="29" t="s">
        <v>34</v>
      </c>
      <c r="B79" s="36"/>
      <c r="C79" s="37"/>
      <c r="D79" s="37"/>
      <c r="E79" s="31" t="s">
        <v>383</v>
      </c>
      <c r="F79" s="37"/>
      <c r="G79" s="37"/>
      <c r="H79" s="37"/>
      <c r="I79" s="37"/>
      <c r="J79" s="38"/>
    </row>
    <row r="80">
      <c r="A80" s="29" t="s">
        <v>74</v>
      </c>
      <c r="B80" s="36"/>
      <c r="C80" s="37"/>
      <c r="D80" s="37"/>
      <c r="E80" s="44" t="s">
        <v>325</v>
      </c>
      <c r="F80" s="37"/>
      <c r="G80" s="37"/>
      <c r="H80" s="37"/>
      <c r="I80" s="37"/>
      <c r="J80" s="38"/>
    </row>
    <row r="81" ht="409.5">
      <c r="A81" s="29" t="s">
        <v>36</v>
      </c>
      <c r="B81" s="36"/>
      <c r="C81" s="37"/>
      <c r="D81" s="37"/>
      <c r="E81" s="31" t="s">
        <v>166</v>
      </c>
      <c r="F81" s="37"/>
      <c r="G81" s="37"/>
      <c r="H81" s="37"/>
      <c r="I81" s="37"/>
      <c r="J81" s="38"/>
    </row>
    <row r="82">
      <c r="A82" s="29" t="s">
        <v>29</v>
      </c>
      <c r="B82" s="29">
        <v>19</v>
      </c>
      <c r="C82" s="30" t="s">
        <v>178</v>
      </c>
      <c r="D82" s="29" t="s">
        <v>31</v>
      </c>
      <c r="E82" s="31" t="s">
        <v>179</v>
      </c>
      <c r="F82" s="32" t="s">
        <v>100</v>
      </c>
      <c r="G82" s="33">
        <v>38.5</v>
      </c>
      <c r="H82" s="34">
        <v>0</v>
      </c>
      <c r="I82" s="34">
        <f>ROUND(G82*H82,P4)</f>
        <v>0</v>
      </c>
      <c r="J82" s="29"/>
      <c r="O82" s="35">
        <f>I82*0.21</f>
        <v>0</v>
      </c>
      <c r="P82">
        <v>3</v>
      </c>
    </row>
    <row r="83">
      <c r="A83" s="29" t="s">
        <v>34</v>
      </c>
      <c r="B83" s="36"/>
      <c r="C83" s="37"/>
      <c r="D83" s="37"/>
      <c r="E83" s="31" t="s">
        <v>384</v>
      </c>
      <c r="F83" s="37"/>
      <c r="G83" s="37"/>
      <c r="H83" s="37"/>
      <c r="I83" s="37"/>
      <c r="J83" s="38"/>
    </row>
    <row r="84" ht="60">
      <c r="A84" s="29" t="s">
        <v>74</v>
      </c>
      <c r="B84" s="36"/>
      <c r="C84" s="37"/>
      <c r="D84" s="37"/>
      <c r="E84" s="44" t="s">
        <v>385</v>
      </c>
      <c r="F84" s="37"/>
      <c r="G84" s="37"/>
      <c r="H84" s="37"/>
      <c r="I84" s="37"/>
      <c r="J84" s="38"/>
    </row>
    <row r="85" ht="270">
      <c r="A85" s="29" t="s">
        <v>36</v>
      </c>
      <c r="B85" s="36"/>
      <c r="C85" s="37"/>
      <c r="D85" s="37"/>
      <c r="E85" s="31" t="s">
        <v>181</v>
      </c>
      <c r="F85" s="37"/>
      <c r="G85" s="37"/>
      <c r="H85" s="37"/>
      <c r="I85" s="37"/>
      <c r="J85" s="38"/>
    </row>
    <row r="86">
      <c r="A86" s="29" t="s">
        <v>29</v>
      </c>
      <c r="B86" s="29">
        <v>20</v>
      </c>
      <c r="C86" s="30" t="s">
        <v>182</v>
      </c>
      <c r="D86" s="29" t="s">
        <v>31</v>
      </c>
      <c r="E86" s="31" t="s">
        <v>183</v>
      </c>
      <c r="F86" s="32" t="s">
        <v>100</v>
      </c>
      <c r="G86" s="33">
        <v>2.5</v>
      </c>
      <c r="H86" s="34">
        <v>0</v>
      </c>
      <c r="I86" s="34">
        <f>ROUND(G86*H86,P4)</f>
        <v>0</v>
      </c>
      <c r="J86" s="29"/>
      <c r="O86" s="35">
        <f>I86*0.21</f>
        <v>0</v>
      </c>
      <c r="P86">
        <v>3</v>
      </c>
    </row>
    <row r="87" ht="45">
      <c r="A87" s="29" t="s">
        <v>34</v>
      </c>
      <c r="B87" s="36"/>
      <c r="C87" s="37"/>
      <c r="D87" s="37"/>
      <c r="E87" s="31" t="s">
        <v>386</v>
      </c>
      <c r="F87" s="37"/>
      <c r="G87" s="37"/>
      <c r="H87" s="37"/>
      <c r="I87" s="37"/>
      <c r="J87" s="38"/>
    </row>
    <row r="88" ht="30">
      <c r="A88" s="29" t="s">
        <v>74</v>
      </c>
      <c r="B88" s="36"/>
      <c r="C88" s="37"/>
      <c r="D88" s="37"/>
      <c r="E88" s="44" t="s">
        <v>387</v>
      </c>
      <c r="F88" s="37"/>
      <c r="G88" s="37"/>
      <c r="H88" s="37"/>
      <c r="I88" s="37"/>
      <c r="J88" s="38"/>
    </row>
    <row r="89" ht="405">
      <c r="A89" s="29" t="s">
        <v>36</v>
      </c>
      <c r="B89" s="36"/>
      <c r="C89" s="37"/>
      <c r="D89" s="37"/>
      <c r="E89" s="31" t="s">
        <v>186</v>
      </c>
      <c r="F89" s="37"/>
      <c r="G89" s="37"/>
      <c r="H89" s="37"/>
      <c r="I89" s="37"/>
      <c r="J89" s="38"/>
    </row>
    <row r="90">
      <c r="A90" s="29" t="s">
        <v>29</v>
      </c>
      <c r="B90" s="29">
        <v>21</v>
      </c>
      <c r="C90" s="30" t="s">
        <v>189</v>
      </c>
      <c r="D90" s="29" t="s">
        <v>31</v>
      </c>
      <c r="E90" s="31" t="s">
        <v>190</v>
      </c>
      <c r="F90" s="32" t="s">
        <v>100</v>
      </c>
      <c r="G90" s="33">
        <v>1</v>
      </c>
      <c r="H90" s="34">
        <v>0</v>
      </c>
      <c r="I90" s="34">
        <f>ROUND(G90*H90,P4)</f>
        <v>0</v>
      </c>
      <c r="J90" s="29"/>
      <c r="O90" s="35">
        <f>I90*0.21</f>
        <v>0</v>
      </c>
      <c r="P90">
        <v>3</v>
      </c>
    </row>
    <row r="91" ht="30">
      <c r="A91" s="29" t="s">
        <v>34</v>
      </c>
      <c r="B91" s="36"/>
      <c r="C91" s="37"/>
      <c r="D91" s="37"/>
      <c r="E91" s="31" t="s">
        <v>388</v>
      </c>
      <c r="F91" s="37"/>
      <c r="G91" s="37"/>
      <c r="H91" s="37"/>
      <c r="I91" s="37"/>
      <c r="J91" s="38"/>
    </row>
    <row r="92" ht="30">
      <c r="A92" s="29" t="s">
        <v>74</v>
      </c>
      <c r="B92" s="36"/>
      <c r="C92" s="37"/>
      <c r="D92" s="37"/>
      <c r="E92" s="44" t="s">
        <v>389</v>
      </c>
      <c r="F92" s="37"/>
      <c r="G92" s="37"/>
      <c r="H92" s="37"/>
      <c r="I92" s="37"/>
      <c r="J92" s="38"/>
    </row>
    <row r="93" ht="330">
      <c r="A93" s="29" t="s">
        <v>36</v>
      </c>
      <c r="B93" s="36"/>
      <c r="C93" s="37"/>
      <c r="D93" s="37"/>
      <c r="E93" s="31" t="s">
        <v>192</v>
      </c>
      <c r="F93" s="37"/>
      <c r="G93" s="37"/>
      <c r="H93" s="37"/>
      <c r="I93" s="37"/>
      <c r="J93" s="38"/>
    </row>
    <row r="94">
      <c r="A94" s="29" t="s">
        <v>29</v>
      </c>
      <c r="B94" s="29">
        <v>22</v>
      </c>
      <c r="C94" s="30" t="s">
        <v>198</v>
      </c>
      <c r="D94" s="29" t="s">
        <v>31</v>
      </c>
      <c r="E94" s="31" t="s">
        <v>199</v>
      </c>
      <c r="F94" s="32" t="s">
        <v>81</v>
      </c>
      <c r="G94" s="33">
        <v>85</v>
      </c>
      <c r="H94" s="34">
        <v>0</v>
      </c>
      <c r="I94" s="34">
        <f>ROUND(G94*H94,P4)</f>
        <v>0</v>
      </c>
      <c r="J94" s="29"/>
      <c r="O94" s="35">
        <f>I94*0.21</f>
        <v>0</v>
      </c>
      <c r="P94">
        <v>3</v>
      </c>
    </row>
    <row r="95">
      <c r="A95" s="29" t="s">
        <v>34</v>
      </c>
      <c r="B95" s="36"/>
      <c r="C95" s="37"/>
      <c r="D95" s="37"/>
      <c r="E95" s="42" t="s">
        <v>31</v>
      </c>
      <c r="F95" s="37"/>
      <c r="G95" s="37"/>
      <c r="H95" s="37"/>
      <c r="I95" s="37"/>
      <c r="J95" s="38"/>
    </row>
    <row r="96" ht="30">
      <c r="A96" s="29" t="s">
        <v>74</v>
      </c>
      <c r="B96" s="36"/>
      <c r="C96" s="37"/>
      <c r="D96" s="37"/>
      <c r="E96" s="44" t="s">
        <v>390</v>
      </c>
      <c r="F96" s="37"/>
      <c r="G96" s="37"/>
      <c r="H96" s="37"/>
      <c r="I96" s="37"/>
      <c r="J96" s="38"/>
    </row>
    <row r="97" ht="75">
      <c r="A97" s="29" t="s">
        <v>36</v>
      </c>
      <c r="B97" s="36"/>
      <c r="C97" s="37"/>
      <c r="D97" s="37"/>
      <c r="E97" s="31" t="s">
        <v>201</v>
      </c>
      <c r="F97" s="37"/>
      <c r="G97" s="37"/>
      <c r="H97" s="37"/>
      <c r="I97" s="37"/>
      <c r="J97" s="38"/>
    </row>
    <row r="98">
      <c r="A98" s="23" t="s">
        <v>26</v>
      </c>
      <c r="B98" s="24"/>
      <c r="C98" s="25" t="s">
        <v>211</v>
      </c>
      <c r="D98" s="26"/>
      <c r="E98" s="23" t="s">
        <v>212</v>
      </c>
      <c r="F98" s="26"/>
      <c r="G98" s="26"/>
      <c r="H98" s="26"/>
      <c r="I98" s="27">
        <f>SUMIFS(I99:I114,A99:A114,"P")</f>
        <v>0</v>
      </c>
      <c r="J98" s="28"/>
    </row>
    <row r="99">
      <c r="A99" s="29" t="s">
        <v>29</v>
      </c>
      <c r="B99" s="29">
        <v>23</v>
      </c>
      <c r="C99" s="30" t="s">
        <v>391</v>
      </c>
      <c r="D99" s="29" t="s">
        <v>31</v>
      </c>
      <c r="E99" s="31" t="s">
        <v>392</v>
      </c>
      <c r="F99" s="32" t="s">
        <v>81</v>
      </c>
      <c r="G99" s="33">
        <v>38.409999999999997</v>
      </c>
      <c r="H99" s="34">
        <v>0</v>
      </c>
      <c r="I99" s="34">
        <f>ROUND(G99*H99,P4)</f>
        <v>0</v>
      </c>
      <c r="J99" s="29"/>
      <c r="O99" s="35">
        <f>I99*0.21</f>
        <v>0</v>
      </c>
      <c r="P99">
        <v>3</v>
      </c>
    </row>
    <row r="100">
      <c r="A100" s="29" t="s">
        <v>34</v>
      </c>
      <c r="B100" s="36"/>
      <c r="C100" s="37"/>
      <c r="D100" s="37"/>
      <c r="E100" s="31" t="s">
        <v>393</v>
      </c>
      <c r="F100" s="37"/>
      <c r="G100" s="37"/>
      <c r="H100" s="37"/>
      <c r="I100" s="37"/>
      <c r="J100" s="38"/>
    </row>
    <row r="101" ht="30">
      <c r="A101" s="29" t="s">
        <v>74</v>
      </c>
      <c r="B101" s="36"/>
      <c r="C101" s="37"/>
      <c r="D101" s="37"/>
      <c r="E101" s="44" t="s">
        <v>394</v>
      </c>
      <c r="F101" s="37"/>
      <c r="G101" s="37"/>
      <c r="H101" s="37"/>
      <c r="I101" s="37"/>
      <c r="J101" s="38"/>
    </row>
    <row r="102" ht="105">
      <c r="A102" s="29" t="s">
        <v>36</v>
      </c>
      <c r="B102" s="36"/>
      <c r="C102" s="37"/>
      <c r="D102" s="37"/>
      <c r="E102" s="31" t="s">
        <v>395</v>
      </c>
      <c r="F102" s="37"/>
      <c r="G102" s="37"/>
      <c r="H102" s="37"/>
      <c r="I102" s="37"/>
      <c r="J102" s="38"/>
    </row>
    <row r="103">
      <c r="A103" s="29" t="s">
        <v>29</v>
      </c>
      <c r="B103" s="29">
        <v>24</v>
      </c>
      <c r="C103" s="30" t="s">
        <v>396</v>
      </c>
      <c r="D103" s="29" t="s">
        <v>31</v>
      </c>
      <c r="E103" s="31" t="s">
        <v>397</v>
      </c>
      <c r="F103" s="32" t="s">
        <v>159</v>
      </c>
      <c r="G103" s="33">
        <v>16.699999999999999</v>
      </c>
      <c r="H103" s="34">
        <v>0</v>
      </c>
      <c r="I103" s="34">
        <f>ROUND(G103*H103,P4)</f>
        <v>0</v>
      </c>
      <c r="J103" s="29"/>
      <c r="O103" s="35">
        <f>I103*0.21</f>
        <v>0</v>
      </c>
      <c r="P103">
        <v>3</v>
      </c>
    </row>
    <row r="104" ht="135">
      <c r="A104" s="29" t="s">
        <v>34</v>
      </c>
      <c r="B104" s="36"/>
      <c r="C104" s="37"/>
      <c r="D104" s="37"/>
      <c r="E104" s="31" t="s">
        <v>398</v>
      </c>
      <c r="F104" s="37"/>
      <c r="G104" s="37"/>
      <c r="H104" s="37"/>
      <c r="I104" s="37"/>
      <c r="J104" s="38"/>
    </row>
    <row r="105" ht="30">
      <c r="A105" s="29" t="s">
        <v>74</v>
      </c>
      <c r="B105" s="36"/>
      <c r="C105" s="37"/>
      <c r="D105" s="37"/>
      <c r="E105" s="44" t="s">
        <v>399</v>
      </c>
      <c r="F105" s="37"/>
      <c r="G105" s="37"/>
      <c r="H105" s="37"/>
      <c r="I105" s="37"/>
      <c r="J105" s="38"/>
    </row>
    <row r="106" ht="225">
      <c r="A106" s="29" t="s">
        <v>36</v>
      </c>
      <c r="B106" s="36"/>
      <c r="C106" s="37"/>
      <c r="D106" s="37"/>
      <c r="E106" s="31" t="s">
        <v>400</v>
      </c>
      <c r="F106" s="37"/>
      <c r="G106" s="37"/>
      <c r="H106" s="37"/>
      <c r="I106" s="37"/>
      <c r="J106" s="38"/>
    </row>
    <row r="107">
      <c r="A107" s="29" t="s">
        <v>29</v>
      </c>
      <c r="B107" s="29">
        <v>25</v>
      </c>
      <c r="C107" s="30" t="s">
        <v>401</v>
      </c>
      <c r="D107" s="29" t="s">
        <v>31</v>
      </c>
      <c r="E107" s="31" t="s">
        <v>402</v>
      </c>
      <c r="F107" s="32" t="s">
        <v>100</v>
      </c>
      <c r="G107" s="33">
        <v>34</v>
      </c>
      <c r="H107" s="34">
        <v>0</v>
      </c>
      <c r="I107" s="34">
        <f>ROUND(G107*H107,P4)</f>
        <v>0</v>
      </c>
      <c r="J107" s="29"/>
      <c r="O107" s="35">
        <f>I107*0.21</f>
        <v>0</v>
      </c>
      <c r="P107">
        <v>3</v>
      </c>
    </row>
    <row r="108" ht="30">
      <c r="A108" s="29" t="s">
        <v>34</v>
      </c>
      <c r="B108" s="36"/>
      <c r="C108" s="37"/>
      <c r="D108" s="37"/>
      <c r="E108" s="31" t="s">
        <v>403</v>
      </c>
      <c r="F108" s="37"/>
      <c r="G108" s="37"/>
      <c r="H108" s="37"/>
      <c r="I108" s="37"/>
      <c r="J108" s="38"/>
    </row>
    <row r="109" ht="30">
      <c r="A109" s="29" t="s">
        <v>74</v>
      </c>
      <c r="B109" s="36"/>
      <c r="C109" s="37"/>
      <c r="D109" s="37"/>
      <c r="E109" s="44" t="s">
        <v>404</v>
      </c>
      <c r="F109" s="37"/>
      <c r="G109" s="37"/>
      <c r="H109" s="37"/>
      <c r="I109" s="37"/>
      <c r="J109" s="38"/>
    </row>
    <row r="110" ht="105">
      <c r="A110" s="29" t="s">
        <v>36</v>
      </c>
      <c r="B110" s="36"/>
      <c r="C110" s="37"/>
      <c r="D110" s="37"/>
      <c r="E110" s="31" t="s">
        <v>405</v>
      </c>
      <c r="F110" s="37"/>
      <c r="G110" s="37"/>
      <c r="H110" s="37"/>
      <c r="I110" s="37"/>
      <c r="J110" s="38"/>
    </row>
    <row r="111">
      <c r="A111" s="29" t="s">
        <v>29</v>
      </c>
      <c r="B111" s="29">
        <v>26</v>
      </c>
      <c r="C111" s="30" t="s">
        <v>406</v>
      </c>
      <c r="D111" s="29" t="s">
        <v>31</v>
      </c>
      <c r="E111" s="31" t="s">
        <v>407</v>
      </c>
      <c r="F111" s="32" t="s">
        <v>81</v>
      </c>
      <c r="G111" s="33">
        <v>85</v>
      </c>
      <c r="H111" s="34">
        <v>0</v>
      </c>
      <c r="I111" s="34">
        <f>ROUND(G111*H111,P4)</f>
        <v>0</v>
      </c>
      <c r="J111" s="29"/>
      <c r="O111" s="35">
        <f>I111*0.21</f>
        <v>0</v>
      </c>
      <c r="P111">
        <v>3</v>
      </c>
    </row>
    <row r="112" ht="60">
      <c r="A112" s="29" t="s">
        <v>34</v>
      </c>
      <c r="B112" s="36"/>
      <c r="C112" s="37"/>
      <c r="D112" s="37"/>
      <c r="E112" s="31" t="s">
        <v>408</v>
      </c>
      <c r="F112" s="37"/>
      <c r="G112" s="37"/>
      <c r="H112" s="37"/>
      <c r="I112" s="37"/>
      <c r="J112" s="38"/>
    </row>
    <row r="113" ht="30">
      <c r="A113" s="29" t="s">
        <v>74</v>
      </c>
      <c r="B113" s="36"/>
      <c r="C113" s="37"/>
      <c r="D113" s="37"/>
      <c r="E113" s="44" t="s">
        <v>409</v>
      </c>
      <c r="F113" s="37"/>
      <c r="G113" s="37"/>
      <c r="H113" s="37"/>
      <c r="I113" s="37"/>
      <c r="J113" s="38"/>
    </row>
    <row r="114" ht="150">
      <c r="A114" s="29" t="s">
        <v>36</v>
      </c>
      <c r="B114" s="36"/>
      <c r="C114" s="37"/>
      <c r="D114" s="37"/>
      <c r="E114" s="31" t="s">
        <v>410</v>
      </c>
      <c r="F114" s="37"/>
      <c r="G114" s="37"/>
      <c r="H114" s="37"/>
      <c r="I114" s="37"/>
      <c r="J114" s="38"/>
    </row>
    <row r="115">
      <c r="A115" s="23" t="s">
        <v>26</v>
      </c>
      <c r="B115" s="24"/>
      <c r="C115" s="25" t="s">
        <v>237</v>
      </c>
      <c r="D115" s="26"/>
      <c r="E115" s="23" t="s">
        <v>238</v>
      </c>
      <c r="F115" s="26"/>
      <c r="G115" s="26"/>
      <c r="H115" s="26"/>
      <c r="I115" s="27">
        <f>SUMIFS(I116:I151,A116:A151,"P")</f>
        <v>0</v>
      </c>
      <c r="J115" s="28"/>
    </row>
    <row r="116">
      <c r="A116" s="29" t="s">
        <v>29</v>
      </c>
      <c r="B116" s="29">
        <v>27</v>
      </c>
      <c r="C116" s="30" t="s">
        <v>239</v>
      </c>
      <c r="D116" s="29" t="s">
        <v>31</v>
      </c>
      <c r="E116" s="31" t="s">
        <v>240</v>
      </c>
      <c r="F116" s="32" t="s">
        <v>81</v>
      </c>
      <c r="G116" s="33">
        <v>85</v>
      </c>
      <c r="H116" s="34">
        <v>0</v>
      </c>
      <c r="I116" s="34">
        <f>ROUND(G116*H116,P4)</f>
        <v>0</v>
      </c>
      <c r="J116" s="29"/>
      <c r="O116" s="35">
        <f>I116*0.21</f>
        <v>0</v>
      </c>
      <c r="P116">
        <v>3</v>
      </c>
    </row>
    <row r="117">
      <c r="A117" s="29" t="s">
        <v>34</v>
      </c>
      <c r="B117" s="36"/>
      <c r="C117" s="37"/>
      <c r="D117" s="37"/>
      <c r="E117" s="31" t="s">
        <v>411</v>
      </c>
      <c r="F117" s="37"/>
      <c r="G117" s="37"/>
      <c r="H117" s="37"/>
      <c r="I117" s="37"/>
      <c r="J117" s="38"/>
    </row>
    <row r="118" ht="30">
      <c r="A118" s="29" t="s">
        <v>74</v>
      </c>
      <c r="B118" s="36"/>
      <c r="C118" s="37"/>
      <c r="D118" s="37"/>
      <c r="E118" s="44" t="s">
        <v>409</v>
      </c>
      <c r="F118" s="37"/>
      <c r="G118" s="37"/>
      <c r="H118" s="37"/>
      <c r="I118" s="37"/>
      <c r="J118" s="38"/>
    </row>
    <row r="119" ht="90">
      <c r="A119" s="29" t="s">
        <v>36</v>
      </c>
      <c r="B119" s="36"/>
      <c r="C119" s="37"/>
      <c r="D119" s="37"/>
      <c r="E119" s="31" t="s">
        <v>242</v>
      </c>
      <c r="F119" s="37"/>
      <c r="G119" s="37"/>
      <c r="H119" s="37"/>
      <c r="I119" s="37"/>
      <c r="J119" s="38"/>
    </row>
    <row r="120">
      <c r="A120" s="29" t="s">
        <v>29</v>
      </c>
      <c r="B120" s="29">
        <v>28</v>
      </c>
      <c r="C120" s="30" t="s">
        <v>412</v>
      </c>
      <c r="D120" s="29" t="s">
        <v>413</v>
      </c>
      <c r="E120" s="31" t="s">
        <v>414</v>
      </c>
      <c r="F120" s="32" t="s">
        <v>92</v>
      </c>
      <c r="G120" s="33">
        <v>7</v>
      </c>
      <c r="H120" s="34">
        <v>0</v>
      </c>
      <c r="I120" s="34">
        <f>ROUND(G120*H120,P4)</f>
        <v>0</v>
      </c>
      <c r="J120" s="29"/>
      <c r="O120" s="35">
        <f>I120*0.21</f>
        <v>0</v>
      </c>
      <c r="P120">
        <v>3</v>
      </c>
    </row>
    <row r="121" ht="150">
      <c r="A121" s="29" t="s">
        <v>34</v>
      </c>
      <c r="B121" s="36"/>
      <c r="C121" s="37"/>
      <c r="D121" s="37"/>
      <c r="E121" s="31" t="s">
        <v>415</v>
      </c>
      <c r="F121" s="37"/>
      <c r="G121" s="37"/>
      <c r="H121" s="37"/>
      <c r="I121" s="37"/>
      <c r="J121" s="38"/>
    </row>
    <row r="122" ht="60">
      <c r="A122" s="29" t="s">
        <v>74</v>
      </c>
      <c r="B122" s="36"/>
      <c r="C122" s="37"/>
      <c r="D122" s="37"/>
      <c r="E122" s="44" t="s">
        <v>416</v>
      </c>
      <c r="F122" s="37"/>
      <c r="G122" s="37"/>
      <c r="H122" s="37"/>
      <c r="I122" s="37"/>
      <c r="J122" s="38"/>
    </row>
    <row r="123">
      <c r="A123" s="29" t="s">
        <v>36</v>
      </c>
      <c r="B123" s="36"/>
      <c r="C123" s="37"/>
      <c r="D123" s="37"/>
      <c r="E123" s="42" t="s">
        <v>31</v>
      </c>
      <c r="F123" s="37"/>
      <c r="G123" s="37"/>
      <c r="H123" s="37"/>
      <c r="I123" s="37"/>
      <c r="J123" s="38"/>
    </row>
    <row r="124">
      <c r="A124" s="29" t="s">
        <v>29</v>
      </c>
      <c r="B124" s="29">
        <v>29</v>
      </c>
      <c r="C124" s="30" t="s">
        <v>412</v>
      </c>
      <c r="D124" s="29" t="s">
        <v>417</v>
      </c>
      <c r="E124" s="31" t="s">
        <v>414</v>
      </c>
      <c r="F124" s="32" t="s">
        <v>92</v>
      </c>
      <c r="G124" s="33">
        <v>11</v>
      </c>
      <c r="H124" s="34">
        <v>0</v>
      </c>
      <c r="I124" s="34">
        <f>ROUND(G124*H124,P4)</f>
        <v>0</v>
      </c>
      <c r="J124" s="29"/>
      <c r="O124" s="35">
        <f>I124*0.21</f>
        <v>0</v>
      </c>
      <c r="P124">
        <v>3</v>
      </c>
    </row>
    <row r="125" ht="150">
      <c r="A125" s="29" t="s">
        <v>34</v>
      </c>
      <c r="B125" s="36"/>
      <c r="C125" s="37"/>
      <c r="D125" s="37"/>
      <c r="E125" s="31" t="s">
        <v>418</v>
      </c>
      <c r="F125" s="37"/>
      <c r="G125" s="37"/>
      <c r="H125" s="37"/>
      <c r="I125" s="37"/>
      <c r="J125" s="38"/>
    </row>
    <row r="126" ht="60">
      <c r="A126" s="29" t="s">
        <v>74</v>
      </c>
      <c r="B126" s="36"/>
      <c r="C126" s="37"/>
      <c r="D126" s="37"/>
      <c r="E126" s="44" t="s">
        <v>419</v>
      </c>
      <c r="F126" s="37"/>
      <c r="G126" s="37"/>
      <c r="H126" s="37"/>
      <c r="I126" s="37"/>
      <c r="J126" s="38"/>
    </row>
    <row r="127">
      <c r="A127" s="29" t="s">
        <v>36</v>
      </c>
      <c r="B127" s="36"/>
      <c r="C127" s="37"/>
      <c r="D127" s="37"/>
      <c r="E127" s="42" t="s">
        <v>31</v>
      </c>
      <c r="F127" s="37"/>
      <c r="G127" s="37"/>
      <c r="H127" s="37"/>
      <c r="I127" s="37"/>
      <c r="J127" s="38"/>
    </row>
    <row r="128">
      <c r="A128" s="29" t="s">
        <v>29</v>
      </c>
      <c r="B128" s="29">
        <v>30</v>
      </c>
      <c r="C128" s="30" t="s">
        <v>412</v>
      </c>
      <c r="D128" s="29" t="s">
        <v>420</v>
      </c>
      <c r="E128" s="31" t="s">
        <v>414</v>
      </c>
      <c r="F128" s="32" t="s">
        <v>92</v>
      </c>
      <c r="G128" s="33">
        <v>9</v>
      </c>
      <c r="H128" s="34">
        <v>0</v>
      </c>
      <c r="I128" s="34">
        <f>ROUND(G128*H128,P4)</f>
        <v>0</v>
      </c>
      <c r="J128" s="29"/>
      <c r="O128" s="35">
        <f>I128*0.21</f>
        <v>0</v>
      </c>
      <c r="P128">
        <v>3</v>
      </c>
    </row>
    <row r="129" ht="150">
      <c r="A129" s="29" t="s">
        <v>34</v>
      </c>
      <c r="B129" s="36"/>
      <c r="C129" s="37"/>
      <c r="D129" s="37"/>
      <c r="E129" s="31" t="s">
        <v>421</v>
      </c>
      <c r="F129" s="37"/>
      <c r="G129" s="37"/>
      <c r="H129" s="37"/>
      <c r="I129" s="37"/>
      <c r="J129" s="38"/>
    </row>
    <row r="130" ht="60">
      <c r="A130" s="29" t="s">
        <v>74</v>
      </c>
      <c r="B130" s="36"/>
      <c r="C130" s="37"/>
      <c r="D130" s="37"/>
      <c r="E130" s="44" t="s">
        <v>422</v>
      </c>
      <c r="F130" s="37"/>
      <c r="G130" s="37"/>
      <c r="H130" s="37"/>
      <c r="I130" s="37"/>
      <c r="J130" s="38"/>
    </row>
    <row r="131">
      <c r="A131" s="29" t="s">
        <v>36</v>
      </c>
      <c r="B131" s="36"/>
      <c r="C131" s="37"/>
      <c r="D131" s="37"/>
      <c r="E131" s="42" t="s">
        <v>31</v>
      </c>
      <c r="F131" s="37"/>
      <c r="G131" s="37"/>
      <c r="H131" s="37"/>
      <c r="I131" s="37"/>
      <c r="J131" s="38"/>
    </row>
    <row r="132">
      <c r="A132" s="29" t="s">
        <v>29</v>
      </c>
      <c r="B132" s="29">
        <v>31</v>
      </c>
      <c r="C132" s="30" t="s">
        <v>423</v>
      </c>
      <c r="D132" s="29" t="s">
        <v>131</v>
      </c>
      <c r="E132" s="31" t="s">
        <v>424</v>
      </c>
      <c r="F132" s="32" t="s">
        <v>81</v>
      </c>
      <c r="G132" s="33">
        <v>73</v>
      </c>
      <c r="H132" s="34">
        <v>0</v>
      </c>
      <c r="I132" s="34">
        <f>ROUND(G132*H132,P4)</f>
        <v>0</v>
      </c>
      <c r="J132" s="29"/>
      <c r="O132" s="35">
        <f>I132*0.21</f>
        <v>0</v>
      </c>
      <c r="P132">
        <v>3</v>
      </c>
    </row>
    <row r="133" ht="45">
      <c r="A133" s="29" t="s">
        <v>34</v>
      </c>
      <c r="B133" s="36"/>
      <c r="C133" s="37"/>
      <c r="D133" s="37"/>
      <c r="E133" s="31" t="s">
        <v>425</v>
      </c>
      <c r="F133" s="37"/>
      <c r="G133" s="37"/>
      <c r="H133" s="37"/>
      <c r="I133" s="37"/>
      <c r="J133" s="38"/>
    </row>
    <row r="134" ht="30">
      <c r="A134" s="29" t="s">
        <v>74</v>
      </c>
      <c r="B134" s="36"/>
      <c r="C134" s="37"/>
      <c r="D134" s="37"/>
      <c r="E134" s="44" t="s">
        <v>426</v>
      </c>
      <c r="F134" s="37"/>
      <c r="G134" s="37"/>
      <c r="H134" s="37"/>
      <c r="I134" s="37"/>
      <c r="J134" s="38"/>
    </row>
    <row r="135" ht="120">
      <c r="A135" s="29" t="s">
        <v>36</v>
      </c>
      <c r="B135" s="36"/>
      <c r="C135" s="37"/>
      <c r="D135" s="37"/>
      <c r="E135" s="31" t="s">
        <v>427</v>
      </c>
      <c r="F135" s="37"/>
      <c r="G135" s="37"/>
      <c r="H135" s="37"/>
      <c r="I135" s="37"/>
      <c r="J135" s="38"/>
    </row>
    <row r="136">
      <c r="A136" s="29" t="s">
        <v>29</v>
      </c>
      <c r="B136" s="29">
        <v>32</v>
      </c>
      <c r="C136" s="30" t="s">
        <v>423</v>
      </c>
      <c r="D136" s="29" t="s">
        <v>134</v>
      </c>
      <c r="E136" s="31" t="s">
        <v>424</v>
      </c>
      <c r="F136" s="32" t="s">
        <v>81</v>
      </c>
      <c r="G136" s="33">
        <v>73</v>
      </c>
      <c r="H136" s="34">
        <v>0</v>
      </c>
      <c r="I136" s="34">
        <f>ROUND(G136*H136,P4)</f>
        <v>0</v>
      </c>
      <c r="J136" s="29"/>
      <c r="O136" s="35">
        <f>I136*0.21</f>
        <v>0</v>
      </c>
      <c r="P136">
        <v>3</v>
      </c>
    </row>
    <row r="137" ht="45">
      <c r="A137" s="29" t="s">
        <v>34</v>
      </c>
      <c r="B137" s="36"/>
      <c r="C137" s="37"/>
      <c r="D137" s="37"/>
      <c r="E137" s="31" t="s">
        <v>428</v>
      </c>
      <c r="F137" s="37"/>
      <c r="G137" s="37"/>
      <c r="H137" s="37"/>
      <c r="I137" s="37"/>
      <c r="J137" s="38"/>
    </row>
    <row r="138" ht="30">
      <c r="A138" s="29" t="s">
        <v>74</v>
      </c>
      <c r="B138" s="36"/>
      <c r="C138" s="37"/>
      <c r="D138" s="37"/>
      <c r="E138" s="44" t="s">
        <v>426</v>
      </c>
      <c r="F138" s="37"/>
      <c r="G138" s="37"/>
      <c r="H138" s="37"/>
      <c r="I138" s="37"/>
      <c r="J138" s="38"/>
    </row>
    <row r="139" ht="120">
      <c r="A139" s="29" t="s">
        <v>36</v>
      </c>
      <c r="B139" s="36"/>
      <c r="C139" s="37"/>
      <c r="D139" s="37"/>
      <c r="E139" s="31" t="s">
        <v>427</v>
      </c>
      <c r="F139" s="37"/>
      <c r="G139" s="37"/>
      <c r="H139" s="37"/>
      <c r="I139" s="37"/>
      <c r="J139" s="38"/>
    </row>
    <row r="140">
      <c r="A140" s="29" t="s">
        <v>29</v>
      </c>
      <c r="B140" s="29">
        <v>33</v>
      </c>
      <c r="C140" s="30" t="s">
        <v>429</v>
      </c>
      <c r="D140" s="29" t="s">
        <v>31</v>
      </c>
      <c r="E140" s="31" t="s">
        <v>430</v>
      </c>
      <c r="F140" s="32" t="s">
        <v>81</v>
      </c>
      <c r="G140" s="33">
        <v>73</v>
      </c>
      <c r="H140" s="34">
        <v>0</v>
      </c>
      <c r="I140" s="34">
        <f>ROUND(G140*H140,P4)</f>
        <v>0</v>
      </c>
      <c r="J140" s="29"/>
      <c r="O140" s="35">
        <f>I140*0.21</f>
        <v>0</v>
      </c>
      <c r="P140">
        <v>3</v>
      </c>
    </row>
    <row r="141" ht="45">
      <c r="A141" s="29" t="s">
        <v>34</v>
      </c>
      <c r="B141" s="36"/>
      <c r="C141" s="37"/>
      <c r="D141" s="37"/>
      <c r="E141" s="31" t="s">
        <v>431</v>
      </c>
      <c r="F141" s="37"/>
      <c r="G141" s="37"/>
      <c r="H141" s="37"/>
      <c r="I141" s="37"/>
      <c r="J141" s="38"/>
    </row>
    <row r="142" ht="30">
      <c r="A142" s="29" t="s">
        <v>74</v>
      </c>
      <c r="B142" s="36"/>
      <c r="C142" s="37"/>
      <c r="D142" s="37"/>
      <c r="E142" s="44" t="s">
        <v>426</v>
      </c>
      <c r="F142" s="37"/>
      <c r="G142" s="37"/>
      <c r="H142" s="37"/>
      <c r="I142" s="37"/>
      <c r="J142" s="38"/>
    </row>
    <row r="143" ht="195">
      <c r="A143" s="29" t="s">
        <v>36</v>
      </c>
      <c r="B143" s="36"/>
      <c r="C143" s="37"/>
      <c r="D143" s="37"/>
      <c r="E143" s="31" t="s">
        <v>432</v>
      </c>
      <c r="F143" s="37"/>
      <c r="G143" s="37"/>
      <c r="H143" s="37"/>
      <c r="I143" s="37"/>
      <c r="J143" s="38"/>
    </row>
    <row r="144">
      <c r="A144" s="29" t="s">
        <v>29</v>
      </c>
      <c r="B144" s="29">
        <v>34</v>
      </c>
      <c r="C144" s="30" t="s">
        <v>433</v>
      </c>
      <c r="D144" s="29" t="s">
        <v>31</v>
      </c>
      <c r="E144" s="31" t="s">
        <v>434</v>
      </c>
      <c r="F144" s="32" t="s">
        <v>81</v>
      </c>
      <c r="G144" s="33">
        <v>73</v>
      </c>
      <c r="H144" s="34">
        <v>0</v>
      </c>
      <c r="I144" s="34">
        <f>ROUND(G144*H144,P4)</f>
        <v>0</v>
      </c>
      <c r="J144" s="29"/>
      <c r="O144" s="35">
        <f>I144*0.21</f>
        <v>0</v>
      </c>
      <c r="P144">
        <v>3</v>
      </c>
    </row>
    <row r="145" ht="45">
      <c r="A145" s="29" t="s">
        <v>34</v>
      </c>
      <c r="B145" s="36"/>
      <c r="C145" s="37"/>
      <c r="D145" s="37"/>
      <c r="E145" s="31" t="s">
        <v>435</v>
      </c>
      <c r="F145" s="37"/>
      <c r="G145" s="37"/>
      <c r="H145" s="37"/>
      <c r="I145" s="37"/>
      <c r="J145" s="38"/>
    </row>
    <row r="146" ht="30">
      <c r="A146" s="29" t="s">
        <v>74</v>
      </c>
      <c r="B146" s="36"/>
      <c r="C146" s="37"/>
      <c r="D146" s="37"/>
      <c r="E146" s="44" t="s">
        <v>426</v>
      </c>
      <c r="F146" s="37"/>
      <c r="G146" s="37"/>
      <c r="H146" s="37"/>
      <c r="I146" s="37"/>
      <c r="J146" s="38"/>
    </row>
    <row r="147" ht="195">
      <c r="A147" s="29" t="s">
        <v>36</v>
      </c>
      <c r="B147" s="36"/>
      <c r="C147" s="37"/>
      <c r="D147" s="37"/>
      <c r="E147" s="31" t="s">
        <v>432</v>
      </c>
      <c r="F147" s="37"/>
      <c r="G147" s="37"/>
      <c r="H147" s="37"/>
      <c r="I147" s="37"/>
      <c r="J147" s="38"/>
    </row>
    <row r="148" ht="30">
      <c r="A148" s="29" t="s">
        <v>29</v>
      </c>
      <c r="B148" s="29">
        <v>35</v>
      </c>
      <c r="C148" s="30" t="s">
        <v>436</v>
      </c>
      <c r="D148" s="29" t="s">
        <v>31</v>
      </c>
      <c r="E148" s="31" t="s">
        <v>437</v>
      </c>
      <c r="F148" s="32" t="s">
        <v>81</v>
      </c>
      <c r="G148" s="33">
        <v>73</v>
      </c>
      <c r="H148" s="34">
        <v>0</v>
      </c>
      <c r="I148" s="34">
        <f>ROUND(G148*H148,P4)</f>
        <v>0</v>
      </c>
      <c r="J148" s="29"/>
      <c r="O148" s="35">
        <f>I148*0.21</f>
        <v>0</v>
      </c>
      <c r="P148">
        <v>3</v>
      </c>
    </row>
    <row r="149" ht="45">
      <c r="A149" s="29" t="s">
        <v>34</v>
      </c>
      <c r="B149" s="36"/>
      <c r="C149" s="37"/>
      <c r="D149" s="37"/>
      <c r="E149" s="31" t="s">
        <v>438</v>
      </c>
      <c r="F149" s="37"/>
      <c r="G149" s="37"/>
      <c r="H149" s="37"/>
      <c r="I149" s="37"/>
      <c r="J149" s="38"/>
    </row>
    <row r="150" ht="30">
      <c r="A150" s="29" t="s">
        <v>74</v>
      </c>
      <c r="B150" s="36"/>
      <c r="C150" s="37"/>
      <c r="D150" s="37"/>
      <c r="E150" s="44" t="s">
        <v>426</v>
      </c>
      <c r="F150" s="37"/>
      <c r="G150" s="37"/>
      <c r="H150" s="37"/>
      <c r="I150" s="37"/>
      <c r="J150" s="38"/>
    </row>
    <row r="151" ht="195">
      <c r="A151" s="29" t="s">
        <v>36</v>
      </c>
      <c r="B151" s="36"/>
      <c r="C151" s="37"/>
      <c r="D151" s="37"/>
      <c r="E151" s="31" t="s">
        <v>432</v>
      </c>
      <c r="F151" s="37"/>
      <c r="G151" s="37"/>
      <c r="H151" s="37"/>
      <c r="I151" s="37"/>
      <c r="J151" s="38"/>
    </row>
    <row r="152">
      <c r="A152" s="23" t="s">
        <v>26</v>
      </c>
      <c r="B152" s="24"/>
      <c r="C152" s="25" t="s">
        <v>263</v>
      </c>
      <c r="D152" s="26"/>
      <c r="E152" s="23" t="s">
        <v>264</v>
      </c>
      <c r="F152" s="26"/>
      <c r="G152" s="26"/>
      <c r="H152" s="26"/>
      <c r="I152" s="27">
        <f>SUMIFS(I153:I160,A153:A160,"P")</f>
        <v>0</v>
      </c>
      <c r="J152" s="28"/>
    </row>
    <row r="153">
      <c r="A153" s="29" t="s">
        <v>29</v>
      </c>
      <c r="B153" s="29">
        <v>36</v>
      </c>
      <c r="C153" s="30" t="s">
        <v>275</v>
      </c>
      <c r="D153" s="29" t="s">
        <v>31</v>
      </c>
      <c r="E153" s="31" t="s">
        <v>276</v>
      </c>
      <c r="F153" s="32" t="s">
        <v>92</v>
      </c>
      <c r="G153" s="33">
        <v>1</v>
      </c>
      <c r="H153" s="34">
        <v>0</v>
      </c>
      <c r="I153" s="34">
        <f>ROUND(G153*H153,P4)</f>
        <v>0</v>
      </c>
      <c r="J153" s="29"/>
      <c r="O153" s="35">
        <f>I153*0.21</f>
        <v>0</v>
      </c>
      <c r="P153">
        <v>3</v>
      </c>
    </row>
    <row r="154">
      <c r="A154" s="29" t="s">
        <v>34</v>
      </c>
      <c r="B154" s="36"/>
      <c r="C154" s="37"/>
      <c r="D154" s="37"/>
      <c r="E154" s="31" t="s">
        <v>277</v>
      </c>
      <c r="F154" s="37"/>
      <c r="G154" s="37"/>
      <c r="H154" s="37"/>
      <c r="I154" s="37"/>
      <c r="J154" s="38"/>
    </row>
    <row r="155" ht="30">
      <c r="A155" s="29" t="s">
        <v>74</v>
      </c>
      <c r="B155" s="36"/>
      <c r="C155" s="37"/>
      <c r="D155" s="37"/>
      <c r="E155" s="44" t="s">
        <v>439</v>
      </c>
      <c r="F155" s="37"/>
      <c r="G155" s="37"/>
      <c r="H155" s="37"/>
      <c r="I155" s="37"/>
      <c r="J155" s="38"/>
    </row>
    <row r="156" ht="75">
      <c r="A156" s="29" t="s">
        <v>36</v>
      </c>
      <c r="B156" s="36"/>
      <c r="C156" s="37"/>
      <c r="D156" s="37"/>
      <c r="E156" s="31" t="s">
        <v>279</v>
      </c>
      <c r="F156" s="37"/>
      <c r="G156" s="37"/>
      <c r="H156" s="37"/>
      <c r="I156" s="37"/>
      <c r="J156" s="38"/>
    </row>
    <row r="157">
      <c r="A157" s="29" t="s">
        <v>29</v>
      </c>
      <c r="B157" s="29">
        <v>37</v>
      </c>
      <c r="C157" s="30" t="s">
        <v>440</v>
      </c>
      <c r="D157" s="29" t="s">
        <v>31</v>
      </c>
      <c r="E157" s="31" t="s">
        <v>441</v>
      </c>
      <c r="F157" s="32" t="s">
        <v>92</v>
      </c>
      <c r="G157" s="33">
        <v>1</v>
      </c>
      <c r="H157" s="34">
        <v>0</v>
      </c>
      <c r="I157" s="34">
        <f>ROUND(G157*H157,P4)</f>
        <v>0</v>
      </c>
      <c r="J157" s="29"/>
      <c r="O157" s="35">
        <f>I157*0.21</f>
        <v>0</v>
      </c>
      <c r="P157">
        <v>3</v>
      </c>
    </row>
    <row r="158">
      <c r="A158" s="29" t="s">
        <v>34</v>
      </c>
      <c r="B158" s="36"/>
      <c r="C158" s="37"/>
      <c r="D158" s="37"/>
      <c r="E158" s="31" t="s">
        <v>277</v>
      </c>
      <c r="F158" s="37"/>
      <c r="G158" s="37"/>
      <c r="H158" s="37"/>
      <c r="I158" s="37"/>
      <c r="J158" s="38"/>
    </row>
    <row r="159" ht="30">
      <c r="A159" s="29" t="s">
        <v>74</v>
      </c>
      <c r="B159" s="36"/>
      <c r="C159" s="37"/>
      <c r="D159" s="37"/>
      <c r="E159" s="44" t="s">
        <v>439</v>
      </c>
      <c r="F159" s="37"/>
      <c r="G159" s="37"/>
      <c r="H159" s="37"/>
      <c r="I159" s="37"/>
      <c r="J159" s="38"/>
    </row>
    <row r="160" ht="75">
      <c r="A160" s="29" t="s">
        <v>36</v>
      </c>
      <c r="B160" s="36"/>
      <c r="C160" s="37"/>
      <c r="D160" s="37"/>
      <c r="E160" s="31" t="s">
        <v>279</v>
      </c>
      <c r="F160" s="37"/>
      <c r="G160" s="37"/>
      <c r="H160" s="37"/>
      <c r="I160" s="37"/>
      <c r="J160" s="38"/>
    </row>
    <row r="161">
      <c r="A161" s="23" t="s">
        <v>26</v>
      </c>
      <c r="B161" s="24"/>
      <c r="C161" s="25" t="s">
        <v>118</v>
      </c>
      <c r="D161" s="26"/>
      <c r="E161" s="23" t="s">
        <v>119</v>
      </c>
      <c r="F161" s="26"/>
      <c r="G161" s="26"/>
      <c r="H161" s="26"/>
      <c r="I161" s="27">
        <f>SUMIFS(I162:I189,A162:A189,"P")</f>
        <v>0</v>
      </c>
      <c r="J161" s="28"/>
    </row>
    <row r="162" ht="30">
      <c r="A162" s="29" t="s">
        <v>29</v>
      </c>
      <c r="B162" s="29">
        <v>38</v>
      </c>
      <c r="C162" s="30" t="s">
        <v>442</v>
      </c>
      <c r="D162" s="29" t="s">
        <v>131</v>
      </c>
      <c r="E162" s="31" t="s">
        <v>443</v>
      </c>
      <c r="F162" s="32" t="s">
        <v>92</v>
      </c>
      <c r="G162" s="33">
        <v>2</v>
      </c>
      <c r="H162" s="34">
        <v>0</v>
      </c>
      <c r="I162" s="34">
        <f>ROUND(G162*H162,P4)</f>
        <v>0</v>
      </c>
      <c r="J162" s="29"/>
      <c r="O162" s="35">
        <f>I162*0.21</f>
        <v>0</v>
      </c>
      <c r="P162">
        <v>3</v>
      </c>
    </row>
    <row r="163">
      <c r="A163" s="29" t="s">
        <v>34</v>
      </c>
      <c r="B163" s="36"/>
      <c r="C163" s="37"/>
      <c r="D163" s="37"/>
      <c r="E163" s="42" t="s">
        <v>31</v>
      </c>
      <c r="F163" s="37"/>
      <c r="G163" s="37"/>
      <c r="H163" s="37"/>
      <c r="I163" s="37"/>
      <c r="J163" s="38"/>
    </row>
    <row r="164">
      <c r="A164" s="29" t="s">
        <v>74</v>
      </c>
      <c r="B164" s="36"/>
      <c r="C164" s="37"/>
      <c r="D164" s="37"/>
      <c r="E164" s="44" t="s">
        <v>273</v>
      </c>
      <c r="F164" s="37"/>
      <c r="G164" s="37"/>
      <c r="H164" s="37"/>
      <c r="I164" s="37"/>
      <c r="J164" s="38"/>
    </row>
    <row r="165" ht="60">
      <c r="A165" s="29" t="s">
        <v>36</v>
      </c>
      <c r="B165" s="36"/>
      <c r="C165" s="37"/>
      <c r="D165" s="37"/>
      <c r="E165" s="31" t="s">
        <v>444</v>
      </c>
      <c r="F165" s="37"/>
      <c r="G165" s="37"/>
      <c r="H165" s="37"/>
      <c r="I165" s="37"/>
      <c r="J165" s="38"/>
    </row>
    <row r="166" ht="30">
      <c r="A166" s="29" t="s">
        <v>29</v>
      </c>
      <c r="B166" s="29">
        <v>39</v>
      </c>
      <c r="C166" s="30" t="s">
        <v>445</v>
      </c>
      <c r="D166" s="29" t="s">
        <v>31</v>
      </c>
      <c r="E166" s="31" t="s">
        <v>446</v>
      </c>
      <c r="F166" s="32" t="s">
        <v>92</v>
      </c>
      <c r="G166" s="33">
        <v>3</v>
      </c>
      <c r="H166" s="34">
        <v>0</v>
      </c>
      <c r="I166" s="34">
        <f>ROUND(G166*H166,P4)</f>
        <v>0</v>
      </c>
      <c r="J166" s="29"/>
      <c r="O166" s="35">
        <f>I166*0.21</f>
        <v>0</v>
      </c>
      <c r="P166">
        <v>3</v>
      </c>
    </row>
    <row r="167">
      <c r="A167" s="29" t="s">
        <v>34</v>
      </c>
      <c r="B167" s="36"/>
      <c r="C167" s="37"/>
      <c r="D167" s="37"/>
      <c r="E167" s="31" t="s">
        <v>447</v>
      </c>
      <c r="F167" s="37"/>
      <c r="G167" s="37"/>
      <c r="H167" s="37"/>
      <c r="I167" s="37"/>
      <c r="J167" s="38"/>
    </row>
    <row r="168">
      <c r="A168" s="29" t="s">
        <v>74</v>
      </c>
      <c r="B168" s="36"/>
      <c r="C168" s="37"/>
      <c r="D168" s="37"/>
      <c r="E168" s="44" t="s">
        <v>448</v>
      </c>
      <c r="F168" s="37"/>
      <c r="G168" s="37"/>
      <c r="H168" s="37"/>
      <c r="I168" s="37"/>
      <c r="J168" s="38"/>
    </row>
    <row r="169" ht="75">
      <c r="A169" s="29" t="s">
        <v>36</v>
      </c>
      <c r="B169" s="36"/>
      <c r="C169" s="37"/>
      <c r="D169" s="37"/>
      <c r="E169" s="31" t="s">
        <v>449</v>
      </c>
      <c r="F169" s="37"/>
      <c r="G169" s="37"/>
      <c r="H169" s="37"/>
      <c r="I169" s="37"/>
      <c r="J169" s="38"/>
    </row>
    <row r="170" ht="30">
      <c r="A170" s="29" t="s">
        <v>29</v>
      </c>
      <c r="B170" s="29">
        <v>40</v>
      </c>
      <c r="C170" s="30" t="s">
        <v>294</v>
      </c>
      <c r="D170" s="29" t="s">
        <v>131</v>
      </c>
      <c r="E170" s="31" t="s">
        <v>295</v>
      </c>
      <c r="F170" s="32" t="s">
        <v>159</v>
      </c>
      <c r="G170" s="33">
        <v>25.300000000000001</v>
      </c>
      <c r="H170" s="34">
        <v>0</v>
      </c>
      <c r="I170" s="34">
        <f>ROUND(G170*H170,P4)</f>
        <v>0</v>
      </c>
      <c r="J170" s="29"/>
      <c r="O170" s="35">
        <f>I170*0.21</f>
        <v>0</v>
      </c>
      <c r="P170">
        <v>3</v>
      </c>
    </row>
    <row r="171" ht="45">
      <c r="A171" s="29" t="s">
        <v>34</v>
      </c>
      <c r="B171" s="36"/>
      <c r="C171" s="37"/>
      <c r="D171" s="37"/>
      <c r="E171" s="31" t="s">
        <v>296</v>
      </c>
      <c r="F171" s="37"/>
      <c r="G171" s="37"/>
      <c r="H171" s="37"/>
      <c r="I171" s="37"/>
      <c r="J171" s="38"/>
    </row>
    <row r="172" ht="30">
      <c r="A172" s="29" t="s">
        <v>74</v>
      </c>
      <c r="B172" s="36"/>
      <c r="C172" s="37"/>
      <c r="D172" s="37"/>
      <c r="E172" s="44" t="s">
        <v>450</v>
      </c>
      <c r="F172" s="37"/>
      <c r="G172" s="37"/>
      <c r="H172" s="37"/>
      <c r="I172" s="37"/>
      <c r="J172" s="38"/>
    </row>
    <row r="173" ht="90">
      <c r="A173" s="29" t="s">
        <v>36</v>
      </c>
      <c r="B173" s="36"/>
      <c r="C173" s="37"/>
      <c r="D173" s="37"/>
      <c r="E173" s="31" t="s">
        <v>293</v>
      </c>
      <c r="F173" s="37"/>
      <c r="G173" s="37"/>
      <c r="H173" s="37"/>
      <c r="I173" s="37"/>
      <c r="J173" s="38"/>
    </row>
    <row r="174" ht="30">
      <c r="A174" s="29" t="s">
        <v>29</v>
      </c>
      <c r="B174" s="29">
        <v>41</v>
      </c>
      <c r="C174" s="30" t="s">
        <v>294</v>
      </c>
      <c r="D174" s="29" t="s">
        <v>134</v>
      </c>
      <c r="E174" s="31" t="s">
        <v>295</v>
      </c>
      <c r="F174" s="32" t="s">
        <v>159</v>
      </c>
      <c r="G174" s="33">
        <v>3.7999999999999998</v>
      </c>
      <c r="H174" s="34">
        <v>0</v>
      </c>
      <c r="I174" s="34">
        <f>ROUND(G174*H174,P4)</f>
        <v>0</v>
      </c>
      <c r="J174" s="29"/>
      <c r="O174" s="35">
        <f>I174*0.21</f>
        <v>0</v>
      </c>
      <c r="P174">
        <v>3</v>
      </c>
    </row>
    <row r="175" ht="45">
      <c r="A175" s="29" t="s">
        <v>34</v>
      </c>
      <c r="B175" s="36"/>
      <c r="C175" s="37"/>
      <c r="D175" s="37"/>
      <c r="E175" s="31" t="s">
        <v>451</v>
      </c>
      <c r="F175" s="37"/>
      <c r="G175" s="37"/>
      <c r="H175" s="37"/>
      <c r="I175" s="37"/>
      <c r="J175" s="38"/>
    </row>
    <row r="176" ht="30">
      <c r="A176" s="29" t="s">
        <v>74</v>
      </c>
      <c r="B176" s="36"/>
      <c r="C176" s="37"/>
      <c r="D176" s="37"/>
      <c r="E176" s="44" t="s">
        <v>452</v>
      </c>
      <c r="F176" s="37"/>
      <c r="G176" s="37"/>
      <c r="H176" s="37"/>
      <c r="I176" s="37"/>
      <c r="J176" s="38"/>
    </row>
    <row r="177" ht="90">
      <c r="A177" s="29" t="s">
        <v>36</v>
      </c>
      <c r="B177" s="36"/>
      <c r="C177" s="37"/>
      <c r="D177" s="37"/>
      <c r="E177" s="31" t="s">
        <v>293</v>
      </c>
      <c r="F177" s="37"/>
      <c r="G177" s="37"/>
      <c r="H177" s="37"/>
      <c r="I177" s="37"/>
      <c r="J177" s="38"/>
    </row>
    <row r="178">
      <c r="A178" s="29" t="s">
        <v>29</v>
      </c>
      <c r="B178" s="29">
        <v>42</v>
      </c>
      <c r="C178" s="30" t="s">
        <v>453</v>
      </c>
      <c r="D178" s="29" t="s">
        <v>31</v>
      </c>
      <c r="E178" s="31" t="s">
        <v>454</v>
      </c>
      <c r="F178" s="32" t="s">
        <v>159</v>
      </c>
      <c r="G178" s="33">
        <v>4</v>
      </c>
      <c r="H178" s="34">
        <v>0</v>
      </c>
      <c r="I178" s="34">
        <f>ROUND(G178*H178,P4)</f>
        <v>0</v>
      </c>
      <c r="J178" s="29"/>
      <c r="O178" s="35">
        <f>I178*0.21</f>
        <v>0</v>
      </c>
      <c r="P178">
        <v>3</v>
      </c>
    </row>
    <row r="179">
      <c r="A179" s="29" t="s">
        <v>34</v>
      </c>
      <c r="B179" s="36"/>
      <c r="C179" s="37"/>
      <c r="D179" s="37"/>
      <c r="E179" s="42" t="s">
        <v>31</v>
      </c>
      <c r="F179" s="37"/>
      <c r="G179" s="37"/>
      <c r="H179" s="37"/>
      <c r="I179" s="37"/>
      <c r="J179" s="38"/>
    </row>
    <row r="180" ht="30">
      <c r="A180" s="29" t="s">
        <v>74</v>
      </c>
      <c r="B180" s="36"/>
      <c r="C180" s="37"/>
      <c r="D180" s="37"/>
      <c r="E180" s="44" t="s">
        <v>379</v>
      </c>
      <c r="F180" s="37"/>
      <c r="G180" s="37"/>
      <c r="H180" s="37"/>
      <c r="I180" s="37"/>
      <c r="J180" s="38"/>
    </row>
    <row r="181" ht="75">
      <c r="A181" s="29" t="s">
        <v>36</v>
      </c>
      <c r="B181" s="36"/>
      <c r="C181" s="37"/>
      <c r="D181" s="37"/>
      <c r="E181" s="31" t="s">
        <v>455</v>
      </c>
      <c r="F181" s="37"/>
      <c r="G181" s="37"/>
      <c r="H181" s="37"/>
      <c r="I181" s="37"/>
      <c r="J181" s="38"/>
    </row>
    <row r="182">
      <c r="A182" s="29" t="s">
        <v>29</v>
      </c>
      <c r="B182" s="29">
        <v>43</v>
      </c>
      <c r="C182" s="30" t="s">
        <v>456</v>
      </c>
      <c r="D182" s="29" t="s">
        <v>31</v>
      </c>
      <c r="E182" s="31" t="s">
        <v>457</v>
      </c>
      <c r="F182" s="32" t="s">
        <v>159</v>
      </c>
      <c r="G182" s="33">
        <v>4</v>
      </c>
      <c r="H182" s="34">
        <v>0</v>
      </c>
      <c r="I182" s="34">
        <f>ROUND(G182*H182,P4)</f>
        <v>0</v>
      </c>
      <c r="J182" s="29"/>
      <c r="O182" s="35">
        <f>I182*0.21</f>
        <v>0</v>
      </c>
      <c r="P182">
        <v>3</v>
      </c>
    </row>
    <row r="183" ht="45">
      <c r="A183" s="29" t="s">
        <v>34</v>
      </c>
      <c r="B183" s="36"/>
      <c r="C183" s="37"/>
      <c r="D183" s="37"/>
      <c r="E183" s="31" t="s">
        <v>378</v>
      </c>
      <c r="F183" s="37"/>
      <c r="G183" s="37"/>
      <c r="H183" s="37"/>
      <c r="I183" s="37"/>
      <c r="J183" s="38"/>
    </row>
    <row r="184" ht="30">
      <c r="A184" s="29" t="s">
        <v>74</v>
      </c>
      <c r="B184" s="36"/>
      <c r="C184" s="37"/>
      <c r="D184" s="37"/>
      <c r="E184" s="44" t="s">
        <v>379</v>
      </c>
      <c r="F184" s="37"/>
      <c r="G184" s="37"/>
      <c r="H184" s="37"/>
      <c r="I184" s="37"/>
      <c r="J184" s="38"/>
    </row>
    <row r="185" ht="90">
      <c r="A185" s="29" t="s">
        <v>36</v>
      </c>
      <c r="B185" s="36"/>
      <c r="C185" s="37"/>
      <c r="D185" s="37"/>
      <c r="E185" s="31" t="s">
        <v>458</v>
      </c>
      <c r="F185" s="37"/>
      <c r="G185" s="37"/>
      <c r="H185" s="37"/>
      <c r="I185" s="37"/>
      <c r="J185" s="38"/>
    </row>
    <row r="186">
      <c r="A186" s="29" t="s">
        <v>29</v>
      </c>
      <c r="B186" s="29">
        <v>44</v>
      </c>
      <c r="C186" s="30" t="s">
        <v>318</v>
      </c>
      <c r="D186" s="29" t="s">
        <v>31</v>
      </c>
      <c r="E186" s="31" t="s">
        <v>319</v>
      </c>
      <c r="F186" s="32" t="s">
        <v>100</v>
      </c>
      <c r="G186" s="33">
        <v>2.145</v>
      </c>
      <c r="H186" s="34">
        <v>0</v>
      </c>
      <c r="I186" s="34">
        <f>ROUND(G186*H186,P4)</f>
        <v>0</v>
      </c>
      <c r="J186" s="29"/>
      <c r="O186" s="35">
        <f>I186*0.21</f>
        <v>0</v>
      </c>
      <c r="P186">
        <v>3</v>
      </c>
    </row>
    <row r="187" ht="45">
      <c r="A187" s="29" t="s">
        <v>34</v>
      </c>
      <c r="B187" s="36"/>
      <c r="C187" s="37"/>
      <c r="D187" s="37"/>
      <c r="E187" s="31" t="s">
        <v>459</v>
      </c>
      <c r="F187" s="37"/>
      <c r="G187" s="37"/>
      <c r="H187" s="37"/>
      <c r="I187" s="37"/>
      <c r="J187" s="38"/>
    </row>
    <row r="188" ht="105">
      <c r="A188" s="29" t="s">
        <v>74</v>
      </c>
      <c r="B188" s="36"/>
      <c r="C188" s="37"/>
      <c r="D188" s="37"/>
      <c r="E188" s="44" t="s">
        <v>460</v>
      </c>
      <c r="F188" s="37"/>
      <c r="G188" s="37"/>
      <c r="H188" s="37"/>
      <c r="I188" s="37"/>
      <c r="J188" s="38"/>
    </row>
    <row r="189" ht="180">
      <c r="A189" s="29" t="s">
        <v>36</v>
      </c>
      <c r="B189" s="39"/>
      <c r="C189" s="40"/>
      <c r="D189" s="40"/>
      <c r="E189" s="31" t="s">
        <v>123</v>
      </c>
      <c r="F189" s="40"/>
      <c r="G189" s="40"/>
      <c r="H189" s="40"/>
      <c r="I189" s="40"/>
      <c r="J189"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461</v>
      </c>
      <c r="I3" s="16">
        <f>SUMIFS(I8:I150,A8:A150,"SD")</f>
        <v>0</v>
      </c>
      <c r="J3" s="9"/>
      <c r="O3">
        <v>0</v>
      </c>
      <c r="P3">
        <v>2</v>
      </c>
    </row>
    <row r="4">
      <c r="A4" s="10" t="s">
        <v>8</v>
      </c>
      <c r="B4" s="11" t="s">
        <v>13</v>
      </c>
      <c r="C4" s="12" t="s">
        <v>461</v>
      </c>
      <c r="D4" s="13"/>
      <c r="E4" s="14" t="s">
        <v>462</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126</v>
      </c>
      <c r="D9" s="29" t="s">
        <v>127</v>
      </c>
      <c r="E9" s="31" t="s">
        <v>128</v>
      </c>
      <c r="F9" s="32" t="s">
        <v>72</v>
      </c>
      <c r="G9" s="33">
        <v>2.8799999999999999</v>
      </c>
      <c r="H9" s="34">
        <v>0</v>
      </c>
      <c r="I9" s="34">
        <f>ROUND(G9*H9,P4)</f>
        <v>0</v>
      </c>
      <c r="J9" s="29"/>
      <c r="O9" s="35">
        <f>I9*0.21</f>
        <v>0</v>
      </c>
      <c r="P9">
        <v>3</v>
      </c>
    </row>
    <row r="10">
      <c r="A10" s="29" t="s">
        <v>34</v>
      </c>
      <c r="B10" s="36"/>
      <c r="C10" s="37"/>
      <c r="D10" s="37"/>
      <c r="E10" s="31" t="s">
        <v>129</v>
      </c>
      <c r="F10" s="37"/>
      <c r="G10" s="37"/>
      <c r="H10" s="37"/>
      <c r="I10" s="37"/>
      <c r="J10" s="38"/>
    </row>
    <row r="11">
      <c r="A11" s="29" t="s">
        <v>74</v>
      </c>
      <c r="B11" s="36"/>
      <c r="C11" s="37"/>
      <c r="D11" s="37"/>
      <c r="E11" s="44" t="s">
        <v>463</v>
      </c>
      <c r="F11" s="37"/>
      <c r="G11" s="37"/>
      <c r="H11" s="37"/>
      <c r="I11" s="37"/>
      <c r="J11" s="38"/>
    </row>
    <row r="12" ht="75">
      <c r="A12" s="29" t="s">
        <v>36</v>
      </c>
      <c r="B12" s="36"/>
      <c r="C12" s="37"/>
      <c r="D12" s="37"/>
      <c r="E12" s="31" t="s">
        <v>76</v>
      </c>
      <c r="F12" s="37"/>
      <c r="G12" s="37"/>
      <c r="H12" s="37"/>
      <c r="I12" s="37"/>
      <c r="J12" s="38"/>
    </row>
    <row r="13">
      <c r="A13" s="29" t="s">
        <v>29</v>
      </c>
      <c r="B13" s="29">
        <v>2</v>
      </c>
      <c r="C13" s="30" t="s">
        <v>69</v>
      </c>
      <c r="D13" s="29" t="s">
        <v>131</v>
      </c>
      <c r="E13" s="31" t="s">
        <v>71</v>
      </c>
      <c r="F13" s="32" t="s">
        <v>72</v>
      </c>
      <c r="G13" s="33">
        <v>73.626000000000005</v>
      </c>
      <c r="H13" s="34">
        <v>0</v>
      </c>
      <c r="I13" s="34">
        <f>ROUND(G13*H13,P4)</f>
        <v>0</v>
      </c>
      <c r="J13" s="29"/>
      <c r="O13" s="35">
        <f>I13*0.21</f>
        <v>0</v>
      </c>
      <c r="P13">
        <v>3</v>
      </c>
    </row>
    <row r="14" ht="30">
      <c r="A14" s="29" t="s">
        <v>34</v>
      </c>
      <c r="B14" s="36"/>
      <c r="C14" s="37"/>
      <c r="D14" s="37"/>
      <c r="E14" s="31" t="s">
        <v>132</v>
      </c>
      <c r="F14" s="37"/>
      <c r="G14" s="37"/>
      <c r="H14" s="37"/>
      <c r="I14" s="37"/>
      <c r="J14" s="38"/>
    </row>
    <row r="15" ht="45">
      <c r="A15" s="29" t="s">
        <v>74</v>
      </c>
      <c r="B15" s="36"/>
      <c r="C15" s="37"/>
      <c r="D15" s="37"/>
      <c r="E15" s="44" t="s">
        <v>464</v>
      </c>
      <c r="F15" s="37"/>
      <c r="G15" s="37"/>
      <c r="H15" s="37"/>
      <c r="I15" s="37"/>
      <c r="J15" s="38"/>
    </row>
    <row r="16" ht="75">
      <c r="A16" s="29" t="s">
        <v>36</v>
      </c>
      <c r="B16" s="36"/>
      <c r="C16" s="37"/>
      <c r="D16" s="37"/>
      <c r="E16" s="31" t="s">
        <v>76</v>
      </c>
      <c r="F16" s="37"/>
      <c r="G16" s="37"/>
      <c r="H16" s="37"/>
      <c r="I16" s="37"/>
      <c r="J16" s="38"/>
    </row>
    <row r="17">
      <c r="A17" s="29" t="s">
        <v>29</v>
      </c>
      <c r="B17" s="29">
        <v>3</v>
      </c>
      <c r="C17" s="30" t="s">
        <v>69</v>
      </c>
      <c r="D17" s="29" t="s">
        <v>134</v>
      </c>
      <c r="E17" s="31" t="s">
        <v>71</v>
      </c>
      <c r="F17" s="32" t="s">
        <v>72</v>
      </c>
      <c r="G17" s="33">
        <v>31.475999999999999</v>
      </c>
      <c r="H17" s="34">
        <v>0</v>
      </c>
      <c r="I17" s="34">
        <f>ROUND(G17*H17,P4)</f>
        <v>0</v>
      </c>
      <c r="J17" s="29"/>
      <c r="O17" s="35">
        <f>I17*0.21</f>
        <v>0</v>
      </c>
      <c r="P17">
        <v>3</v>
      </c>
    </row>
    <row r="18">
      <c r="A18" s="29" t="s">
        <v>34</v>
      </c>
      <c r="B18" s="36"/>
      <c r="C18" s="37"/>
      <c r="D18" s="37"/>
      <c r="E18" s="31" t="s">
        <v>135</v>
      </c>
      <c r="F18" s="37"/>
      <c r="G18" s="37"/>
      <c r="H18" s="37"/>
      <c r="I18" s="37"/>
      <c r="J18" s="38"/>
    </row>
    <row r="19" ht="60">
      <c r="A19" s="29" t="s">
        <v>74</v>
      </c>
      <c r="B19" s="36"/>
      <c r="C19" s="37"/>
      <c r="D19" s="37"/>
      <c r="E19" s="44" t="s">
        <v>465</v>
      </c>
      <c r="F19" s="37"/>
      <c r="G19" s="37"/>
      <c r="H19" s="37"/>
      <c r="I19" s="37"/>
      <c r="J19" s="38"/>
    </row>
    <row r="20" ht="75">
      <c r="A20" s="29" t="s">
        <v>36</v>
      </c>
      <c r="B20" s="36"/>
      <c r="C20" s="37"/>
      <c r="D20" s="37"/>
      <c r="E20" s="31" t="s">
        <v>76</v>
      </c>
      <c r="F20" s="37"/>
      <c r="G20" s="37"/>
      <c r="H20" s="37"/>
      <c r="I20" s="37"/>
      <c r="J20" s="38"/>
    </row>
    <row r="21">
      <c r="A21" s="23" t="s">
        <v>26</v>
      </c>
      <c r="B21" s="24"/>
      <c r="C21" s="25" t="s">
        <v>77</v>
      </c>
      <c r="D21" s="26"/>
      <c r="E21" s="23" t="s">
        <v>78</v>
      </c>
      <c r="F21" s="26"/>
      <c r="G21" s="26"/>
      <c r="H21" s="26"/>
      <c r="I21" s="27">
        <f>SUMIFS(I22:I93,A22:A93,"P")</f>
        <v>0</v>
      </c>
      <c r="J21" s="28"/>
    </row>
    <row r="22">
      <c r="A22" s="29" t="s">
        <v>29</v>
      </c>
      <c r="B22" s="29">
        <v>4</v>
      </c>
      <c r="C22" s="30" t="s">
        <v>79</v>
      </c>
      <c r="D22" s="29" t="s">
        <v>31</v>
      </c>
      <c r="E22" s="31" t="s">
        <v>80</v>
      </c>
      <c r="F22" s="32" t="s">
        <v>81</v>
      </c>
      <c r="G22" s="33">
        <v>12</v>
      </c>
      <c r="H22" s="34">
        <v>0</v>
      </c>
      <c r="I22" s="34">
        <f>ROUND(G22*H22,P4)</f>
        <v>0</v>
      </c>
      <c r="J22" s="29"/>
      <c r="O22" s="35">
        <f>I22*0.21</f>
        <v>0</v>
      </c>
      <c r="P22">
        <v>3</v>
      </c>
    </row>
    <row r="23" ht="45">
      <c r="A23" s="29" t="s">
        <v>34</v>
      </c>
      <c r="B23" s="36"/>
      <c r="C23" s="37"/>
      <c r="D23" s="37"/>
      <c r="E23" s="31" t="s">
        <v>466</v>
      </c>
      <c r="F23" s="37"/>
      <c r="G23" s="37"/>
      <c r="H23" s="37"/>
      <c r="I23" s="37"/>
      <c r="J23" s="38"/>
    </row>
    <row r="24" ht="30">
      <c r="A24" s="29" t="s">
        <v>74</v>
      </c>
      <c r="B24" s="36"/>
      <c r="C24" s="37"/>
      <c r="D24" s="37"/>
      <c r="E24" s="44" t="s">
        <v>467</v>
      </c>
      <c r="F24" s="37"/>
      <c r="G24" s="37"/>
      <c r="H24" s="37"/>
      <c r="I24" s="37"/>
      <c r="J24" s="38"/>
    </row>
    <row r="25" ht="90">
      <c r="A25" s="29" t="s">
        <v>36</v>
      </c>
      <c r="B25" s="36"/>
      <c r="C25" s="37"/>
      <c r="D25" s="37"/>
      <c r="E25" s="31" t="s">
        <v>84</v>
      </c>
      <c r="F25" s="37"/>
      <c r="G25" s="37"/>
      <c r="H25" s="37"/>
      <c r="I25" s="37"/>
      <c r="J25" s="38"/>
    </row>
    <row r="26">
      <c r="A26" s="29" t="s">
        <v>29</v>
      </c>
      <c r="B26" s="29">
        <v>5</v>
      </c>
      <c r="C26" s="30" t="s">
        <v>85</v>
      </c>
      <c r="D26" s="29" t="s">
        <v>31</v>
      </c>
      <c r="E26" s="31" t="s">
        <v>86</v>
      </c>
      <c r="F26" s="32" t="s">
        <v>81</v>
      </c>
      <c r="G26" s="33">
        <v>16</v>
      </c>
      <c r="H26" s="34">
        <v>0</v>
      </c>
      <c r="I26" s="34">
        <f>ROUND(G26*H26,P4)</f>
        <v>0</v>
      </c>
      <c r="J26" s="29"/>
      <c r="O26" s="35">
        <f>I26*0.21</f>
        <v>0</v>
      </c>
      <c r="P26">
        <v>3</v>
      </c>
    </row>
    <row r="27" ht="45">
      <c r="A27" s="29" t="s">
        <v>34</v>
      </c>
      <c r="B27" s="36"/>
      <c r="C27" s="37"/>
      <c r="D27" s="37"/>
      <c r="E27" s="31" t="s">
        <v>468</v>
      </c>
      <c r="F27" s="37"/>
      <c r="G27" s="37"/>
      <c r="H27" s="37"/>
      <c r="I27" s="37"/>
      <c r="J27" s="38"/>
    </row>
    <row r="28">
      <c r="A28" s="29" t="s">
        <v>74</v>
      </c>
      <c r="B28" s="36"/>
      <c r="C28" s="37"/>
      <c r="D28" s="37"/>
      <c r="E28" s="44" t="s">
        <v>469</v>
      </c>
      <c r="F28" s="37"/>
      <c r="G28" s="37"/>
      <c r="H28" s="37"/>
      <c r="I28" s="37"/>
      <c r="J28" s="38"/>
    </row>
    <row r="29" ht="60">
      <c r="A29" s="29" t="s">
        <v>36</v>
      </c>
      <c r="B29" s="36"/>
      <c r="C29" s="37"/>
      <c r="D29" s="37"/>
      <c r="E29" s="31" t="s">
        <v>89</v>
      </c>
      <c r="F29" s="37"/>
      <c r="G29" s="37"/>
      <c r="H29" s="37"/>
      <c r="I29" s="37"/>
      <c r="J29" s="38"/>
    </row>
    <row r="30">
      <c r="A30" s="29" t="s">
        <v>29</v>
      </c>
      <c r="B30" s="29">
        <v>6</v>
      </c>
      <c r="C30" s="30" t="s">
        <v>138</v>
      </c>
      <c r="D30" s="29" t="s">
        <v>31</v>
      </c>
      <c r="E30" s="31" t="s">
        <v>139</v>
      </c>
      <c r="F30" s="32" t="s">
        <v>100</v>
      </c>
      <c r="G30" s="33">
        <v>1.2</v>
      </c>
      <c r="H30" s="34">
        <v>0</v>
      </c>
      <c r="I30" s="34">
        <f>ROUND(G30*H30,P4)</f>
        <v>0</v>
      </c>
      <c r="J30" s="29"/>
      <c r="O30" s="35">
        <f>I30*0.21</f>
        <v>0</v>
      </c>
      <c r="P30">
        <v>3</v>
      </c>
    </row>
    <row r="31" ht="60">
      <c r="A31" s="29" t="s">
        <v>34</v>
      </c>
      <c r="B31" s="36"/>
      <c r="C31" s="37"/>
      <c r="D31" s="37"/>
      <c r="E31" s="31" t="s">
        <v>470</v>
      </c>
      <c r="F31" s="37"/>
      <c r="G31" s="37"/>
      <c r="H31" s="37"/>
      <c r="I31" s="37"/>
      <c r="J31" s="38"/>
    </row>
    <row r="32" ht="45">
      <c r="A32" s="29" t="s">
        <v>74</v>
      </c>
      <c r="B32" s="36"/>
      <c r="C32" s="37"/>
      <c r="D32" s="37"/>
      <c r="E32" s="44" t="s">
        <v>471</v>
      </c>
      <c r="F32" s="37"/>
      <c r="G32" s="37"/>
      <c r="H32" s="37"/>
      <c r="I32" s="37"/>
      <c r="J32" s="38"/>
    </row>
    <row r="33" ht="120">
      <c r="A33" s="29" t="s">
        <v>36</v>
      </c>
      <c r="B33" s="36"/>
      <c r="C33" s="37"/>
      <c r="D33" s="37"/>
      <c r="E33" s="31" t="s">
        <v>142</v>
      </c>
      <c r="F33" s="37"/>
      <c r="G33" s="37"/>
      <c r="H33" s="37"/>
      <c r="I33" s="37"/>
      <c r="J33" s="38"/>
    </row>
    <row r="34">
      <c r="A34" s="29" t="s">
        <v>29</v>
      </c>
      <c r="B34" s="29">
        <v>7</v>
      </c>
      <c r="C34" s="30" t="s">
        <v>143</v>
      </c>
      <c r="D34" s="29" t="s">
        <v>31</v>
      </c>
      <c r="E34" s="31" t="s">
        <v>144</v>
      </c>
      <c r="F34" s="32" t="s">
        <v>100</v>
      </c>
      <c r="G34" s="33">
        <v>0.34999999999999998</v>
      </c>
      <c r="H34" s="34">
        <v>0</v>
      </c>
      <c r="I34" s="34">
        <f>ROUND(G34*H34,P4)</f>
        <v>0</v>
      </c>
      <c r="J34" s="29"/>
      <c r="O34" s="35">
        <f>I34*0.21</f>
        <v>0</v>
      </c>
      <c r="P34">
        <v>3</v>
      </c>
    </row>
    <row r="35" ht="45">
      <c r="A35" s="29" t="s">
        <v>34</v>
      </c>
      <c r="B35" s="36"/>
      <c r="C35" s="37"/>
      <c r="D35" s="37"/>
      <c r="E35" s="31" t="s">
        <v>145</v>
      </c>
      <c r="F35" s="37"/>
      <c r="G35" s="37"/>
      <c r="H35" s="37"/>
      <c r="I35" s="37"/>
      <c r="J35" s="38"/>
    </row>
    <row r="36" ht="30">
      <c r="A36" s="29" t="s">
        <v>74</v>
      </c>
      <c r="B36" s="36"/>
      <c r="C36" s="37"/>
      <c r="D36" s="37"/>
      <c r="E36" s="44" t="s">
        <v>472</v>
      </c>
      <c r="F36" s="37"/>
      <c r="G36" s="37"/>
      <c r="H36" s="37"/>
      <c r="I36" s="37"/>
      <c r="J36" s="38"/>
    </row>
    <row r="37" ht="45">
      <c r="A37" s="29" t="s">
        <v>36</v>
      </c>
      <c r="B37" s="36"/>
      <c r="C37" s="37"/>
      <c r="D37" s="37"/>
      <c r="E37" s="31" t="s">
        <v>147</v>
      </c>
      <c r="F37" s="37"/>
      <c r="G37" s="37"/>
      <c r="H37" s="37"/>
      <c r="I37" s="37"/>
      <c r="J37" s="38"/>
    </row>
    <row r="38">
      <c r="A38" s="29" t="s">
        <v>29</v>
      </c>
      <c r="B38" s="29">
        <v>8</v>
      </c>
      <c r="C38" s="30" t="s">
        <v>148</v>
      </c>
      <c r="D38" s="29" t="s">
        <v>31</v>
      </c>
      <c r="E38" s="31" t="s">
        <v>149</v>
      </c>
      <c r="F38" s="32" t="s">
        <v>100</v>
      </c>
      <c r="G38" s="33">
        <v>11.92</v>
      </c>
      <c r="H38" s="34">
        <v>0</v>
      </c>
      <c r="I38" s="34">
        <f>ROUND(G38*H38,P4)</f>
        <v>0</v>
      </c>
      <c r="J38" s="29"/>
      <c r="O38" s="35">
        <f>I38*0.21</f>
        <v>0</v>
      </c>
      <c r="P38">
        <v>3</v>
      </c>
    </row>
    <row r="39" ht="45">
      <c r="A39" s="29" t="s">
        <v>34</v>
      </c>
      <c r="B39" s="36"/>
      <c r="C39" s="37"/>
      <c r="D39" s="37"/>
      <c r="E39" s="31" t="s">
        <v>150</v>
      </c>
      <c r="F39" s="37"/>
      <c r="G39" s="37"/>
      <c r="H39" s="37"/>
      <c r="I39" s="37"/>
      <c r="J39" s="38"/>
    </row>
    <row r="40" ht="45">
      <c r="A40" s="29" t="s">
        <v>74</v>
      </c>
      <c r="B40" s="36"/>
      <c r="C40" s="37"/>
      <c r="D40" s="37"/>
      <c r="E40" s="44" t="s">
        <v>473</v>
      </c>
      <c r="F40" s="37"/>
      <c r="G40" s="37"/>
      <c r="H40" s="37"/>
      <c r="I40" s="37"/>
      <c r="J40" s="38"/>
    </row>
    <row r="41" ht="135">
      <c r="A41" s="29" t="s">
        <v>36</v>
      </c>
      <c r="B41" s="36"/>
      <c r="C41" s="37"/>
      <c r="D41" s="37"/>
      <c r="E41" s="31" t="s">
        <v>103</v>
      </c>
      <c r="F41" s="37"/>
      <c r="G41" s="37"/>
      <c r="H41" s="37"/>
      <c r="I41" s="37"/>
      <c r="J41" s="38"/>
    </row>
    <row r="42" ht="30">
      <c r="A42" s="29" t="s">
        <v>29</v>
      </c>
      <c r="B42" s="29">
        <v>9</v>
      </c>
      <c r="C42" s="30" t="s">
        <v>345</v>
      </c>
      <c r="D42" s="29" t="s">
        <v>31</v>
      </c>
      <c r="E42" s="31" t="s">
        <v>346</v>
      </c>
      <c r="F42" s="32" t="s">
        <v>100</v>
      </c>
      <c r="G42" s="33">
        <v>34.539999999999999</v>
      </c>
      <c r="H42" s="34">
        <v>0</v>
      </c>
      <c r="I42" s="34">
        <f>ROUND(G42*H42,P4)</f>
        <v>0</v>
      </c>
      <c r="J42" s="29"/>
      <c r="O42" s="35">
        <f>I42*0.21</f>
        <v>0</v>
      </c>
      <c r="P42">
        <v>3</v>
      </c>
    </row>
    <row r="43" ht="75">
      <c r="A43" s="29" t="s">
        <v>34</v>
      </c>
      <c r="B43" s="36"/>
      <c r="C43" s="37"/>
      <c r="D43" s="37"/>
      <c r="E43" s="31" t="s">
        <v>474</v>
      </c>
      <c r="F43" s="37"/>
      <c r="G43" s="37"/>
      <c r="H43" s="37"/>
      <c r="I43" s="37"/>
      <c r="J43" s="38"/>
    </row>
    <row r="44" ht="45">
      <c r="A44" s="29" t="s">
        <v>74</v>
      </c>
      <c r="B44" s="36"/>
      <c r="C44" s="37"/>
      <c r="D44" s="37"/>
      <c r="E44" s="44" t="s">
        <v>475</v>
      </c>
      <c r="F44" s="37"/>
      <c r="G44" s="37"/>
      <c r="H44" s="37"/>
      <c r="I44" s="37"/>
      <c r="J44" s="38"/>
    </row>
    <row r="45" ht="120">
      <c r="A45" s="29" t="s">
        <v>36</v>
      </c>
      <c r="B45" s="36"/>
      <c r="C45" s="37"/>
      <c r="D45" s="37"/>
      <c r="E45" s="31" t="s">
        <v>142</v>
      </c>
      <c r="F45" s="37"/>
      <c r="G45" s="37"/>
      <c r="H45" s="37"/>
      <c r="I45" s="37"/>
      <c r="J45" s="38"/>
    </row>
    <row r="46">
      <c r="A46" s="29" t="s">
        <v>29</v>
      </c>
      <c r="B46" s="29">
        <v>10</v>
      </c>
      <c r="C46" s="30" t="s">
        <v>157</v>
      </c>
      <c r="D46" s="29" t="s">
        <v>31</v>
      </c>
      <c r="E46" s="31" t="s">
        <v>158</v>
      </c>
      <c r="F46" s="32" t="s">
        <v>159</v>
      </c>
      <c r="G46" s="33">
        <v>32</v>
      </c>
      <c r="H46" s="34">
        <v>0</v>
      </c>
      <c r="I46" s="34">
        <f>ROUND(G46*H46,P4)</f>
        <v>0</v>
      </c>
      <c r="J46" s="29"/>
      <c r="O46" s="35">
        <f>I46*0.21</f>
        <v>0</v>
      </c>
      <c r="P46">
        <v>3</v>
      </c>
    </row>
    <row r="47" ht="60">
      <c r="A47" s="29" t="s">
        <v>34</v>
      </c>
      <c r="B47" s="36"/>
      <c r="C47" s="37"/>
      <c r="D47" s="37"/>
      <c r="E47" s="31" t="s">
        <v>476</v>
      </c>
      <c r="F47" s="37"/>
      <c r="G47" s="37"/>
      <c r="H47" s="37"/>
      <c r="I47" s="37"/>
      <c r="J47" s="38"/>
    </row>
    <row r="48" ht="30">
      <c r="A48" s="29" t="s">
        <v>74</v>
      </c>
      <c r="B48" s="36"/>
      <c r="C48" s="37"/>
      <c r="D48" s="37"/>
      <c r="E48" s="44" t="s">
        <v>477</v>
      </c>
      <c r="F48" s="37"/>
      <c r="G48" s="37"/>
      <c r="H48" s="37"/>
      <c r="I48" s="37"/>
      <c r="J48" s="38"/>
    </row>
    <row r="49" ht="120">
      <c r="A49" s="29" t="s">
        <v>36</v>
      </c>
      <c r="B49" s="36"/>
      <c r="C49" s="37"/>
      <c r="D49" s="37"/>
      <c r="E49" s="31" t="s">
        <v>142</v>
      </c>
      <c r="F49" s="37"/>
      <c r="G49" s="37"/>
      <c r="H49" s="37"/>
      <c r="I49" s="37"/>
      <c r="J49" s="38"/>
    </row>
    <row r="50">
      <c r="A50" s="29" t="s">
        <v>29</v>
      </c>
      <c r="B50" s="29">
        <v>11</v>
      </c>
      <c r="C50" s="30" t="s">
        <v>162</v>
      </c>
      <c r="D50" s="29" t="s">
        <v>131</v>
      </c>
      <c r="E50" s="31" t="s">
        <v>163</v>
      </c>
      <c r="F50" s="32" t="s">
        <v>100</v>
      </c>
      <c r="G50" s="33">
        <v>4</v>
      </c>
      <c r="H50" s="34">
        <v>0</v>
      </c>
      <c r="I50" s="34">
        <f>ROUND(G50*H50,P4)</f>
        <v>0</v>
      </c>
      <c r="J50" s="29"/>
      <c r="O50" s="35">
        <f>I50*0.21</f>
        <v>0</v>
      </c>
      <c r="P50">
        <v>3</v>
      </c>
    </row>
    <row r="51" ht="75">
      <c r="A51" s="29" t="s">
        <v>34</v>
      </c>
      <c r="B51" s="36"/>
      <c r="C51" s="37"/>
      <c r="D51" s="37"/>
      <c r="E51" s="31" t="s">
        <v>478</v>
      </c>
      <c r="F51" s="37"/>
      <c r="G51" s="37"/>
      <c r="H51" s="37"/>
      <c r="I51" s="37"/>
      <c r="J51" s="38"/>
    </row>
    <row r="52" ht="30">
      <c r="A52" s="29" t="s">
        <v>74</v>
      </c>
      <c r="B52" s="36"/>
      <c r="C52" s="37"/>
      <c r="D52" s="37"/>
      <c r="E52" s="44" t="s">
        <v>479</v>
      </c>
      <c r="F52" s="37"/>
      <c r="G52" s="37"/>
      <c r="H52" s="37"/>
      <c r="I52" s="37"/>
      <c r="J52" s="38"/>
    </row>
    <row r="53" ht="409.5">
      <c r="A53" s="29" t="s">
        <v>36</v>
      </c>
      <c r="B53" s="36"/>
      <c r="C53" s="37"/>
      <c r="D53" s="37"/>
      <c r="E53" s="31" t="s">
        <v>166</v>
      </c>
      <c r="F53" s="37"/>
      <c r="G53" s="37"/>
      <c r="H53" s="37"/>
      <c r="I53" s="37"/>
      <c r="J53" s="38"/>
    </row>
    <row r="54">
      <c r="A54" s="29" t="s">
        <v>29</v>
      </c>
      <c r="B54" s="29">
        <v>12</v>
      </c>
      <c r="C54" s="30" t="s">
        <v>104</v>
      </c>
      <c r="D54" s="29" t="s">
        <v>31</v>
      </c>
      <c r="E54" s="31" t="s">
        <v>105</v>
      </c>
      <c r="F54" s="32" t="s">
        <v>100</v>
      </c>
      <c r="G54" s="33">
        <v>1.6000000000000001</v>
      </c>
      <c r="H54" s="34">
        <v>0</v>
      </c>
      <c r="I54" s="34">
        <f>ROUND(G54*H54,P4)</f>
        <v>0</v>
      </c>
      <c r="J54" s="29"/>
      <c r="O54" s="35">
        <f>I54*0.21</f>
        <v>0</v>
      </c>
      <c r="P54">
        <v>3</v>
      </c>
    </row>
    <row r="55">
      <c r="A55" s="29" t="s">
        <v>34</v>
      </c>
      <c r="B55" s="36"/>
      <c r="C55" s="37"/>
      <c r="D55" s="37"/>
      <c r="E55" s="31" t="s">
        <v>480</v>
      </c>
      <c r="F55" s="37"/>
      <c r="G55" s="37"/>
      <c r="H55" s="37"/>
      <c r="I55" s="37"/>
      <c r="J55" s="38"/>
    </row>
    <row r="56">
      <c r="A56" s="29" t="s">
        <v>74</v>
      </c>
      <c r="B56" s="36"/>
      <c r="C56" s="37"/>
      <c r="D56" s="37"/>
      <c r="E56" s="44" t="s">
        <v>481</v>
      </c>
      <c r="F56" s="37"/>
      <c r="G56" s="37"/>
      <c r="H56" s="37"/>
      <c r="I56" s="37"/>
      <c r="J56" s="38"/>
    </row>
    <row r="57" ht="405">
      <c r="A57" s="29" t="s">
        <v>36</v>
      </c>
      <c r="B57" s="36"/>
      <c r="C57" s="37"/>
      <c r="D57" s="37"/>
      <c r="E57" s="31" t="s">
        <v>108</v>
      </c>
      <c r="F57" s="37"/>
      <c r="G57" s="37"/>
      <c r="H57" s="37"/>
      <c r="I57" s="37"/>
      <c r="J57" s="38"/>
    </row>
    <row r="58">
      <c r="A58" s="29" t="s">
        <v>29</v>
      </c>
      <c r="B58" s="29">
        <v>13</v>
      </c>
      <c r="C58" s="30" t="s">
        <v>104</v>
      </c>
      <c r="D58" s="29" t="s">
        <v>51</v>
      </c>
      <c r="E58" s="31" t="s">
        <v>105</v>
      </c>
      <c r="F58" s="32" t="s">
        <v>100</v>
      </c>
      <c r="G58" s="33">
        <v>1.3200000000000001</v>
      </c>
      <c r="H58" s="34">
        <v>0</v>
      </c>
      <c r="I58" s="34">
        <f>ROUND(G58*H58,P4)</f>
        <v>0</v>
      </c>
      <c r="J58" s="29"/>
      <c r="O58" s="35">
        <f>I58*0.21</f>
        <v>0</v>
      </c>
      <c r="P58">
        <v>3</v>
      </c>
    </row>
    <row r="59">
      <c r="A59" s="29" t="s">
        <v>34</v>
      </c>
      <c r="B59" s="36"/>
      <c r="C59" s="37"/>
      <c r="D59" s="37"/>
      <c r="E59" s="31" t="s">
        <v>167</v>
      </c>
      <c r="F59" s="37"/>
      <c r="G59" s="37"/>
      <c r="H59" s="37"/>
      <c r="I59" s="37"/>
      <c r="J59" s="38"/>
    </row>
    <row r="60">
      <c r="A60" s="29" t="s">
        <v>74</v>
      </c>
      <c r="B60" s="36"/>
      <c r="C60" s="37"/>
      <c r="D60" s="37"/>
      <c r="E60" s="44" t="s">
        <v>482</v>
      </c>
      <c r="F60" s="37"/>
      <c r="G60" s="37"/>
      <c r="H60" s="37"/>
      <c r="I60" s="37"/>
      <c r="J60" s="38"/>
    </row>
    <row r="61" ht="405">
      <c r="A61" s="29" t="s">
        <v>36</v>
      </c>
      <c r="B61" s="36"/>
      <c r="C61" s="37"/>
      <c r="D61" s="37"/>
      <c r="E61" s="31" t="s">
        <v>108</v>
      </c>
      <c r="F61" s="37"/>
      <c r="G61" s="37"/>
      <c r="H61" s="37"/>
      <c r="I61" s="37"/>
      <c r="J61" s="38"/>
    </row>
    <row r="62">
      <c r="A62" s="29" t="s">
        <v>29</v>
      </c>
      <c r="B62" s="29">
        <v>14</v>
      </c>
      <c r="C62" s="30" t="s">
        <v>178</v>
      </c>
      <c r="D62" s="29" t="s">
        <v>31</v>
      </c>
      <c r="E62" s="31" t="s">
        <v>179</v>
      </c>
      <c r="F62" s="32" t="s">
        <v>100</v>
      </c>
      <c r="G62" s="33">
        <v>4</v>
      </c>
      <c r="H62" s="34">
        <v>0</v>
      </c>
      <c r="I62" s="34">
        <f>ROUND(G62*H62,P4)</f>
        <v>0</v>
      </c>
      <c r="J62" s="29"/>
      <c r="O62" s="35">
        <f>I62*0.21</f>
        <v>0</v>
      </c>
      <c r="P62">
        <v>3</v>
      </c>
    </row>
    <row r="63">
      <c r="A63" s="29" t="s">
        <v>34</v>
      </c>
      <c r="B63" s="36"/>
      <c r="C63" s="37"/>
      <c r="D63" s="37"/>
      <c r="E63" s="42" t="s">
        <v>31</v>
      </c>
      <c r="F63" s="37"/>
      <c r="G63" s="37"/>
      <c r="H63" s="37"/>
      <c r="I63" s="37"/>
      <c r="J63" s="38"/>
    </row>
    <row r="64">
      <c r="A64" s="29" t="s">
        <v>74</v>
      </c>
      <c r="B64" s="36"/>
      <c r="C64" s="37"/>
      <c r="D64" s="37"/>
      <c r="E64" s="44" t="s">
        <v>483</v>
      </c>
      <c r="F64" s="37"/>
      <c r="G64" s="37"/>
      <c r="H64" s="37"/>
      <c r="I64" s="37"/>
      <c r="J64" s="38"/>
    </row>
    <row r="65" ht="270">
      <c r="A65" s="29" t="s">
        <v>36</v>
      </c>
      <c r="B65" s="36"/>
      <c r="C65" s="37"/>
      <c r="D65" s="37"/>
      <c r="E65" s="31" t="s">
        <v>181</v>
      </c>
      <c r="F65" s="37"/>
      <c r="G65" s="37"/>
      <c r="H65" s="37"/>
      <c r="I65" s="37"/>
      <c r="J65" s="38"/>
    </row>
    <row r="66">
      <c r="A66" s="29" t="s">
        <v>29</v>
      </c>
      <c r="B66" s="29">
        <v>15</v>
      </c>
      <c r="C66" s="30" t="s">
        <v>182</v>
      </c>
      <c r="D66" s="29" t="s">
        <v>31</v>
      </c>
      <c r="E66" s="31" t="s">
        <v>183</v>
      </c>
      <c r="F66" s="32" t="s">
        <v>100</v>
      </c>
      <c r="G66" s="33">
        <v>10.91</v>
      </c>
      <c r="H66" s="34">
        <v>0</v>
      </c>
      <c r="I66" s="34">
        <f>ROUND(G66*H66,P4)</f>
        <v>0</v>
      </c>
      <c r="J66" s="29"/>
      <c r="O66" s="35">
        <f>I66*0.21</f>
        <v>0</v>
      </c>
      <c r="P66">
        <v>3</v>
      </c>
    </row>
    <row r="67" ht="30">
      <c r="A67" s="29" t="s">
        <v>34</v>
      </c>
      <c r="B67" s="36"/>
      <c r="C67" s="37"/>
      <c r="D67" s="37"/>
      <c r="E67" s="31" t="s">
        <v>484</v>
      </c>
      <c r="F67" s="37"/>
      <c r="G67" s="37"/>
      <c r="H67" s="37"/>
      <c r="I67" s="37"/>
      <c r="J67" s="38"/>
    </row>
    <row r="68" ht="105">
      <c r="A68" s="29" t="s">
        <v>74</v>
      </c>
      <c r="B68" s="36"/>
      <c r="C68" s="37"/>
      <c r="D68" s="37"/>
      <c r="E68" s="44" t="s">
        <v>485</v>
      </c>
      <c r="F68" s="37"/>
      <c r="G68" s="37"/>
      <c r="H68" s="37"/>
      <c r="I68" s="37"/>
      <c r="J68" s="38"/>
    </row>
    <row r="69" ht="405">
      <c r="A69" s="29" t="s">
        <v>36</v>
      </c>
      <c r="B69" s="36"/>
      <c r="C69" s="37"/>
      <c r="D69" s="37"/>
      <c r="E69" s="31" t="s">
        <v>186</v>
      </c>
      <c r="F69" s="37"/>
      <c r="G69" s="37"/>
      <c r="H69" s="37"/>
      <c r="I69" s="37"/>
      <c r="J69" s="38"/>
    </row>
    <row r="70">
      <c r="A70" s="29" t="s">
        <v>29</v>
      </c>
      <c r="B70" s="29">
        <v>16</v>
      </c>
      <c r="C70" s="30" t="s">
        <v>189</v>
      </c>
      <c r="D70" s="29" t="s">
        <v>31</v>
      </c>
      <c r="E70" s="31" t="s">
        <v>190</v>
      </c>
      <c r="F70" s="32" t="s">
        <v>100</v>
      </c>
      <c r="G70" s="33">
        <v>1</v>
      </c>
      <c r="H70" s="34">
        <v>0</v>
      </c>
      <c r="I70" s="34">
        <f>ROUND(G70*H70,P4)</f>
        <v>0</v>
      </c>
      <c r="J70" s="29"/>
      <c r="O70" s="35">
        <f>I70*0.21</f>
        <v>0</v>
      </c>
      <c r="P70">
        <v>3</v>
      </c>
    </row>
    <row r="71" ht="30">
      <c r="A71" s="29" t="s">
        <v>34</v>
      </c>
      <c r="B71" s="36"/>
      <c r="C71" s="37"/>
      <c r="D71" s="37"/>
      <c r="E71" s="31" t="s">
        <v>486</v>
      </c>
      <c r="F71" s="37"/>
      <c r="G71" s="37"/>
      <c r="H71" s="37"/>
      <c r="I71" s="37"/>
      <c r="J71" s="38"/>
    </row>
    <row r="72" ht="30">
      <c r="A72" s="29" t="s">
        <v>74</v>
      </c>
      <c r="B72" s="36"/>
      <c r="C72" s="37"/>
      <c r="D72" s="37"/>
      <c r="E72" s="44" t="s">
        <v>487</v>
      </c>
      <c r="F72" s="37"/>
      <c r="G72" s="37"/>
      <c r="H72" s="37"/>
      <c r="I72" s="37"/>
      <c r="J72" s="38"/>
    </row>
    <row r="73" ht="330">
      <c r="A73" s="29" t="s">
        <v>36</v>
      </c>
      <c r="B73" s="36"/>
      <c r="C73" s="37"/>
      <c r="D73" s="37"/>
      <c r="E73" s="31" t="s">
        <v>192</v>
      </c>
      <c r="F73" s="37"/>
      <c r="G73" s="37"/>
      <c r="H73" s="37"/>
      <c r="I73" s="37"/>
      <c r="J73" s="38"/>
    </row>
    <row r="74">
      <c r="A74" s="29" t="s">
        <v>29</v>
      </c>
      <c r="B74" s="29">
        <v>17</v>
      </c>
      <c r="C74" s="30" t="s">
        <v>198</v>
      </c>
      <c r="D74" s="29" t="s">
        <v>31</v>
      </c>
      <c r="E74" s="31" t="s">
        <v>199</v>
      </c>
      <c r="F74" s="32" t="s">
        <v>81</v>
      </c>
      <c r="G74" s="33">
        <v>245.09999999999999</v>
      </c>
      <c r="H74" s="34">
        <v>0</v>
      </c>
      <c r="I74" s="34">
        <f>ROUND(G74*H74,P4)</f>
        <v>0</v>
      </c>
      <c r="J74" s="29"/>
      <c r="O74" s="35">
        <f>I74*0.21</f>
        <v>0</v>
      </c>
      <c r="P74">
        <v>3</v>
      </c>
    </row>
    <row r="75">
      <c r="A75" s="29" t="s">
        <v>34</v>
      </c>
      <c r="B75" s="36"/>
      <c r="C75" s="37"/>
      <c r="D75" s="37"/>
      <c r="E75" s="42" t="s">
        <v>31</v>
      </c>
      <c r="F75" s="37"/>
      <c r="G75" s="37"/>
      <c r="H75" s="37"/>
      <c r="I75" s="37"/>
      <c r="J75" s="38"/>
    </row>
    <row r="76" ht="165">
      <c r="A76" s="29" t="s">
        <v>74</v>
      </c>
      <c r="B76" s="36"/>
      <c r="C76" s="37"/>
      <c r="D76" s="37"/>
      <c r="E76" s="44" t="s">
        <v>488</v>
      </c>
      <c r="F76" s="37"/>
      <c r="G76" s="37"/>
      <c r="H76" s="37"/>
      <c r="I76" s="37"/>
      <c r="J76" s="38"/>
    </row>
    <row r="77" ht="75">
      <c r="A77" s="29" t="s">
        <v>36</v>
      </c>
      <c r="B77" s="36"/>
      <c r="C77" s="37"/>
      <c r="D77" s="37"/>
      <c r="E77" s="31" t="s">
        <v>201</v>
      </c>
      <c r="F77" s="37"/>
      <c r="G77" s="37"/>
      <c r="H77" s="37"/>
      <c r="I77" s="37"/>
      <c r="J77" s="38"/>
    </row>
    <row r="78">
      <c r="A78" s="29" t="s">
        <v>29</v>
      </c>
      <c r="B78" s="29">
        <v>18</v>
      </c>
      <c r="C78" s="30" t="s">
        <v>202</v>
      </c>
      <c r="D78" s="29" t="s">
        <v>31</v>
      </c>
      <c r="E78" s="31" t="s">
        <v>203</v>
      </c>
      <c r="F78" s="32" t="s">
        <v>81</v>
      </c>
      <c r="G78" s="33">
        <v>19.5</v>
      </c>
      <c r="H78" s="34">
        <v>0</v>
      </c>
      <c r="I78" s="34">
        <f>ROUND(G78*H78,P4)</f>
        <v>0</v>
      </c>
      <c r="J78" s="29"/>
      <c r="O78" s="35">
        <f>I78*0.21</f>
        <v>0</v>
      </c>
      <c r="P78">
        <v>3</v>
      </c>
    </row>
    <row r="79">
      <c r="A79" s="29" t="s">
        <v>34</v>
      </c>
      <c r="B79" s="36"/>
      <c r="C79" s="37"/>
      <c r="D79" s="37"/>
      <c r="E79" s="31" t="s">
        <v>204</v>
      </c>
      <c r="F79" s="37"/>
      <c r="G79" s="37"/>
      <c r="H79" s="37"/>
      <c r="I79" s="37"/>
      <c r="J79" s="38"/>
    </row>
    <row r="80" ht="30">
      <c r="A80" s="29" t="s">
        <v>74</v>
      </c>
      <c r="B80" s="36"/>
      <c r="C80" s="37"/>
      <c r="D80" s="37"/>
      <c r="E80" s="44" t="s">
        <v>489</v>
      </c>
      <c r="F80" s="37"/>
      <c r="G80" s="37"/>
      <c r="H80" s="37"/>
      <c r="I80" s="37"/>
      <c r="J80" s="38"/>
    </row>
    <row r="81" ht="60">
      <c r="A81" s="29" t="s">
        <v>36</v>
      </c>
      <c r="B81" s="36"/>
      <c r="C81" s="37"/>
      <c r="D81" s="37"/>
      <c r="E81" s="31" t="s">
        <v>206</v>
      </c>
      <c r="F81" s="37"/>
      <c r="G81" s="37"/>
      <c r="H81" s="37"/>
      <c r="I81" s="37"/>
      <c r="J81" s="38"/>
    </row>
    <row r="82">
      <c r="A82" s="29" t="s">
        <v>29</v>
      </c>
      <c r="B82" s="29">
        <v>19</v>
      </c>
      <c r="C82" s="30" t="s">
        <v>207</v>
      </c>
      <c r="D82" s="29" t="s">
        <v>131</v>
      </c>
      <c r="E82" s="31" t="s">
        <v>208</v>
      </c>
      <c r="F82" s="32" t="s">
        <v>81</v>
      </c>
      <c r="G82" s="33">
        <v>10.667</v>
      </c>
      <c r="H82" s="34">
        <v>0</v>
      </c>
      <c r="I82" s="34">
        <f>ROUND(G82*H82,P4)</f>
        <v>0</v>
      </c>
      <c r="J82" s="29"/>
      <c r="O82" s="35">
        <f>I82*0.21</f>
        <v>0</v>
      </c>
      <c r="P82">
        <v>3</v>
      </c>
    </row>
    <row r="83" ht="30">
      <c r="A83" s="29" t="s">
        <v>34</v>
      </c>
      <c r="B83" s="36"/>
      <c r="C83" s="37"/>
      <c r="D83" s="37"/>
      <c r="E83" s="31" t="s">
        <v>490</v>
      </c>
      <c r="F83" s="37"/>
      <c r="G83" s="37"/>
      <c r="H83" s="37"/>
      <c r="I83" s="37"/>
      <c r="J83" s="38"/>
    </row>
    <row r="84" ht="45">
      <c r="A84" s="29" t="s">
        <v>74</v>
      </c>
      <c r="B84" s="36"/>
      <c r="C84" s="37"/>
      <c r="D84" s="37"/>
      <c r="E84" s="44" t="s">
        <v>491</v>
      </c>
      <c r="F84" s="37"/>
      <c r="G84" s="37"/>
      <c r="H84" s="37"/>
      <c r="I84" s="37"/>
      <c r="J84" s="38"/>
    </row>
    <row r="85" ht="75">
      <c r="A85" s="29" t="s">
        <v>36</v>
      </c>
      <c r="B85" s="36"/>
      <c r="C85" s="37"/>
      <c r="D85" s="37"/>
      <c r="E85" s="31" t="s">
        <v>210</v>
      </c>
      <c r="F85" s="37"/>
      <c r="G85" s="37"/>
      <c r="H85" s="37"/>
      <c r="I85" s="37"/>
      <c r="J85" s="38"/>
    </row>
    <row r="86">
      <c r="A86" s="29" t="s">
        <v>29</v>
      </c>
      <c r="B86" s="29">
        <v>20</v>
      </c>
      <c r="C86" s="30" t="s">
        <v>207</v>
      </c>
      <c r="D86" s="29" t="s">
        <v>134</v>
      </c>
      <c r="E86" s="31" t="s">
        <v>208</v>
      </c>
      <c r="F86" s="32" t="s">
        <v>81</v>
      </c>
      <c r="G86" s="33">
        <v>8.8000000000000007</v>
      </c>
      <c r="H86" s="34">
        <v>0</v>
      </c>
      <c r="I86" s="34">
        <f>ROUND(G86*H86,P4)</f>
        <v>0</v>
      </c>
      <c r="J86" s="29"/>
      <c r="O86" s="35">
        <f>I86*0.21</f>
        <v>0</v>
      </c>
      <c r="P86">
        <v>3</v>
      </c>
    </row>
    <row r="87">
      <c r="A87" s="29" t="s">
        <v>34</v>
      </c>
      <c r="B87" s="36"/>
      <c r="C87" s="37"/>
      <c r="D87" s="37"/>
      <c r="E87" s="31" t="s">
        <v>209</v>
      </c>
      <c r="F87" s="37"/>
      <c r="G87" s="37"/>
      <c r="H87" s="37"/>
      <c r="I87" s="37"/>
      <c r="J87" s="38"/>
    </row>
    <row r="88" ht="45">
      <c r="A88" s="29" t="s">
        <v>74</v>
      </c>
      <c r="B88" s="36"/>
      <c r="C88" s="37"/>
      <c r="D88" s="37"/>
      <c r="E88" s="44" t="s">
        <v>492</v>
      </c>
      <c r="F88" s="37"/>
      <c r="G88" s="37"/>
      <c r="H88" s="37"/>
      <c r="I88" s="37"/>
      <c r="J88" s="38"/>
    </row>
    <row r="89" ht="75">
      <c r="A89" s="29" t="s">
        <v>36</v>
      </c>
      <c r="B89" s="36"/>
      <c r="C89" s="37"/>
      <c r="D89" s="37"/>
      <c r="E89" s="31" t="s">
        <v>210</v>
      </c>
      <c r="F89" s="37"/>
      <c r="G89" s="37"/>
      <c r="H89" s="37"/>
      <c r="I89" s="37"/>
      <c r="J89" s="38"/>
    </row>
    <row r="90">
      <c r="A90" s="29" t="s">
        <v>29</v>
      </c>
      <c r="B90" s="29">
        <v>21</v>
      </c>
      <c r="C90" s="30" t="s">
        <v>493</v>
      </c>
      <c r="D90" s="29" t="s">
        <v>339</v>
      </c>
      <c r="E90" s="31" t="s">
        <v>494</v>
      </c>
      <c r="F90" s="32" t="s">
        <v>92</v>
      </c>
      <c r="G90" s="33">
        <v>40</v>
      </c>
      <c r="H90" s="34">
        <v>0</v>
      </c>
      <c r="I90" s="34">
        <f>ROUND(G90*H90,P4)</f>
        <v>0</v>
      </c>
      <c r="J90" s="29"/>
      <c r="O90" s="35">
        <f>I90*0.21</f>
        <v>0</v>
      </c>
      <c r="P90">
        <v>3</v>
      </c>
    </row>
    <row r="91" ht="45">
      <c r="A91" s="29" t="s">
        <v>34</v>
      </c>
      <c r="B91" s="36"/>
      <c r="C91" s="37"/>
      <c r="D91" s="37"/>
      <c r="E91" s="31" t="s">
        <v>466</v>
      </c>
      <c r="F91" s="37"/>
      <c r="G91" s="37"/>
      <c r="H91" s="37"/>
      <c r="I91" s="37"/>
      <c r="J91" s="38"/>
    </row>
    <row r="92">
      <c r="A92" s="29" t="s">
        <v>74</v>
      </c>
      <c r="B92" s="36"/>
      <c r="C92" s="37"/>
      <c r="D92" s="37"/>
      <c r="E92" s="44" t="s">
        <v>495</v>
      </c>
      <c r="F92" s="37"/>
      <c r="G92" s="37"/>
      <c r="H92" s="37"/>
      <c r="I92" s="37"/>
      <c r="J92" s="38"/>
    </row>
    <row r="93" ht="150">
      <c r="A93" s="29" t="s">
        <v>36</v>
      </c>
      <c r="B93" s="36"/>
      <c r="C93" s="37"/>
      <c r="D93" s="37"/>
      <c r="E93" s="31" t="s">
        <v>496</v>
      </c>
      <c r="F93" s="37"/>
      <c r="G93" s="37"/>
      <c r="H93" s="37"/>
      <c r="I93" s="37"/>
      <c r="J93" s="38"/>
    </row>
    <row r="94">
      <c r="A94" s="23" t="s">
        <v>26</v>
      </c>
      <c r="B94" s="24"/>
      <c r="C94" s="25" t="s">
        <v>225</v>
      </c>
      <c r="D94" s="26"/>
      <c r="E94" s="23" t="s">
        <v>226</v>
      </c>
      <c r="F94" s="26"/>
      <c r="G94" s="26"/>
      <c r="H94" s="26"/>
      <c r="I94" s="27">
        <f>SUMIFS(I95:I98,A95:A98,"P")</f>
        <v>0</v>
      </c>
      <c r="J94" s="28"/>
    </row>
    <row r="95">
      <c r="A95" s="29" t="s">
        <v>29</v>
      </c>
      <c r="B95" s="29">
        <v>22</v>
      </c>
      <c r="C95" s="30" t="s">
        <v>232</v>
      </c>
      <c r="D95" s="29" t="s">
        <v>339</v>
      </c>
      <c r="E95" s="31" t="s">
        <v>233</v>
      </c>
      <c r="F95" s="32" t="s">
        <v>81</v>
      </c>
      <c r="G95" s="33">
        <v>6</v>
      </c>
      <c r="H95" s="34">
        <v>0</v>
      </c>
      <c r="I95" s="34">
        <f>ROUND(G95*H95,P4)</f>
        <v>0</v>
      </c>
      <c r="J95" s="29"/>
      <c r="O95" s="35">
        <f>I95*0.21</f>
        <v>0</v>
      </c>
      <c r="P95">
        <v>3</v>
      </c>
    </row>
    <row r="96" ht="45">
      <c r="A96" s="29" t="s">
        <v>34</v>
      </c>
      <c r="B96" s="36"/>
      <c r="C96" s="37"/>
      <c r="D96" s="37"/>
      <c r="E96" s="31" t="s">
        <v>497</v>
      </c>
      <c r="F96" s="37"/>
      <c r="G96" s="37"/>
      <c r="H96" s="37"/>
      <c r="I96" s="37"/>
      <c r="J96" s="38"/>
    </row>
    <row r="97">
      <c r="A97" s="29" t="s">
        <v>74</v>
      </c>
      <c r="B97" s="36"/>
      <c r="C97" s="37"/>
      <c r="D97" s="37"/>
      <c r="E97" s="44" t="s">
        <v>498</v>
      </c>
      <c r="F97" s="37"/>
      <c r="G97" s="37"/>
      <c r="H97" s="37"/>
      <c r="I97" s="37"/>
      <c r="J97" s="38"/>
    </row>
    <row r="98" ht="150">
      <c r="A98" s="29" t="s">
        <v>36</v>
      </c>
      <c r="B98" s="36"/>
      <c r="C98" s="37"/>
      <c r="D98" s="37"/>
      <c r="E98" s="31" t="s">
        <v>236</v>
      </c>
      <c r="F98" s="37"/>
      <c r="G98" s="37"/>
      <c r="H98" s="37"/>
      <c r="I98" s="37"/>
      <c r="J98" s="38"/>
    </row>
    <row r="99">
      <c r="A99" s="23" t="s">
        <v>26</v>
      </c>
      <c r="B99" s="24"/>
      <c r="C99" s="25" t="s">
        <v>237</v>
      </c>
      <c r="D99" s="26"/>
      <c r="E99" s="23" t="s">
        <v>238</v>
      </c>
      <c r="F99" s="26"/>
      <c r="G99" s="26"/>
      <c r="H99" s="26"/>
      <c r="I99" s="27">
        <f>SUMIFS(I100:I131,A100:A131,"P")</f>
        <v>0</v>
      </c>
      <c r="J99" s="28"/>
    </row>
    <row r="100">
      <c r="A100" s="29" t="s">
        <v>29</v>
      </c>
      <c r="B100" s="29">
        <v>23</v>
      </c>
      <c r="C100" s="30" t="s">
        <v>499</v>
      </c>
      <c r="D100" s="29" t="s">
        <v>31</v>
      </c>
      <c r="E100" s="31" t="s">
        <v>500</v>
      </c>
      <c r="F100" s="32" t="s">
        <v>100</v>
      </c>
      <c r="G100" s="33">
        <v>0.82499999999999996</v>
      </c>
      <c r="H100" s="34">
        <v>0</v>
      </c>
      <c r="I100" s="34">
        <f>ROUND(G100*H100,P4)</f>
        <v>0</v>
      </c>
      <c r="J100" s="29"/>
      <c r="O100" s="35">
        <f>I100*0.21</f>
        <v>0</v>
      </c>
      <c r="P100">
        <v>3</v>
      </c>
    </row>
    <row r="101" ht="45">
      <c r="A101" s="29" t="s">
        <v>34</v>
      </c>
      <c r="B101" s="36"/>
      <c r="C101" s="37"/>
      <c r="D101" s="37"/>
      <c r="E101" s="31" t="s">
        <v>501</v>
      </c>
      <c r="F101" s="37"/>
      <c r="G101" s="37"/>
      <c r="H101" s="37"/>
      <c r="I101" s="37"/>
      <c r="J101" s="38"/>
    </row>
    <row r="102" ht="30">
      <c r="A102" s="29" t="s">
        <v>74</v>
      </c>
      <c r="B102" s="36"/>
      <c r="C102" s="37"/>
      <c r="D102" s="37"/>
      <c r="E102" s="44" t="s">
        <v>502</v>
      </c>
      <c r="F102" s="37"/>
      <c r="G102" s="37"/>
      <c r="H102" s="37"/>
      <c r="I102" s="37"/>
      <c r="J102" s="38"/>
    </row>
    <row r="103" ht="90">
      <c r="A103" s="29" t="s">
        <v>36</v>
      </c>
      <c r="B103" s="36"/>
      <c r="C103" s="37"/>
      <c r="D103" s="37"/>
      <c r="E103" s="31" t="s">
        <v>242</v>
      </c>
      <c r="F103" s="37"/>
      <c r="G103" s="37"/>
      <c r="H103" s="37"/>
      <c r="I103" s="37"/>
      <c r="J103" s="38"/>
    </row>
    <row r="104">
      <c r="A104" s="29" t="s">
        <v>29</v>
      </c>
      <c r="B104" s="29">
        <v>24</v>
      </c>
      <c r="C104" s="30" t="s">
        <v>239</v>
      </c>
      <c r="D104" s="29" t="s">
        <v>31</v>
      </c>
      <c r="E104" s="31" t="s">
        <v>240</v>
      </c>
      <c r="F104" s="32" t="s">
        <v>81</v>
      </c>
      <c r="G104" s="33">
        <v>245.09999999999999</v>
      </c>
      <c r="H104" s="34">
        <v>0</v>
      </c>
      <c r="I104" s="34">
        <f>ROUND(G104*H104,P4)</f>
        <v>0</v>
      </c>
      <c r="J104" s="29"/>
      <c r="O104" s="35">
        <f>I104*0.21</f>
        <v>0</v>
      </c>
      <c r="P104">
        <v>3</v>
      </c>
    </row>
    <row r="105">
      <c r="A105" s="29" t="s">
        <v>34</v>
      </c>
      <c r="B105" s="36"/>
      <c r="C105" s="37"/>
      <c r="D105" s="37"/>
      <c r="E105" s="31" t="s">
        <v>241</v>
      </c>
      <c r="F105" s="37"/>
      <c r="G105" s="37"/>
      <c r="H105" s="37"/>
      <c r="I105" s="37"/>
      <c r="J105" s="38"/>
    </row>
    <row r="106" ht="165">
      <c r="A106" s="29" t="s">
        <v>74</v>
      </c>
      <c r="B106" s="36"/>
      <c r="C106" s="37"/>
      <c r="D106" s="37"/>
      <c r="E106" s="44" t="s">
        <v>488</v>
      </c>
      <c r="F106" s="37"/>
      <c r="G106" s="37"/>
      <c r="H106" s="37"/>
      <c r="I106" s="37"/>
      <c r="J106" s="38"/>
    </row>
    <row r="107" ht="90">
      <c r="A107" s="29" t="s">
        <v>36</v>
      </c>
      <c r="B107" s="36"/>
      <c r="C107" s="37"/>
      <c r="D107" s="37"/>
      <c r="E107" s="31" t="s">
        <v>242</v>
      </c>
      <c r="F107" s="37"/>
      <c r="G107" s="37"/>
      <c r="H107" s="37"/>
      <c r="I107" s="37"/>
      <c r="J107" s="38"/>
    </row>
    <row r="108">
      <c r="A108" s="29" t="s">
        <v>29</v>
      </c>
      <c r="B108" s="29">
        <v>25</v>
      </c>
      <c r="C108" s="30" t="s">
        <v>503</v>
      </c>
      <c r="D108" s="29" t="s">
        <v>31</v>
      </c>
      <c r="E108" s="31" t="s">
        <v>504</v>
      </c>
      <c r="F108" s="32" t="s">
        <v>100</v>
      </c>
      <c r="G108" s="33">
        <v>1</v>
      </c>
      <c r="H108" s="34">
        <v>0</v>
      </c>
      <c r="I108" s="34">
        <f>ROUND(G108*H108,P4)</f>
        <v>0</v>
      </c>
      <c r="J108" s="29"/>
      <c r="O108" s="35">
        <f>I108*0.21</f>
        <v>0</v>
      </c>
      <c r="P108">
        <v>3</v>
      </c>
    </row>
    <row r="109" ht="30">
      <c r="A109" s="29" t="s">
        <v>34</v>
      </c>
      <c r="B109" s="36"/>
      <c r="C109" s="37"/>
      <c r="D109" s="37"/>
      <c r="E109" s="31" t="s">
        <v>505</v>
      </c>
      <c r="F109" s="37"/>
      <c r="G109" s="37"/>
      <c r="H109" s="37"/>
      <c r="I109" s="37"/>
      <c r="J109" s="38"/>
    </row>
    <row r="110" ht="30">
      <c r="A110" s="29" t="s">
        <v>74</v>
      </c>
      <c r="B110" s="36"/>
      <c r="C110" s="37"/>
      <c r="D110" s="37"/>
      <c r="E110" s="44" t="s">
        <v>506</v>
      </c>
      <c r="F110" s="37"/>
      <c r="G110" s="37"/>
      <c r="H110" s="37"/>
      <c r="I110" s="37"/>
      <c r="J110" s="38"/>
    </row>
    <row r="111" ht="180">
      <c r="A111" s="29" t="s">
        <v>36</v>
      </c>
      <c r="B111" s="36"/>
      <c r="C111" s="37"/>
      <c r="D111" s="37"/>
      <c r="E111" s="31" t="s">
        <v>507</v>
      </c>
      <c r="F111" s="37"/>
      <c r="G111" s="37"/>
      <c r="H111" s="37"/>
      <c r="I111" s="37"/>
      <c r="J111" s="38"/>
    </row>
    <row r="112">
      <c r="A112" s="29" t="s">
        <v>29</v>
      </c>
      <c r="B112" s="29">
        <v>26</v>
      </c>
      <c r="C112" s="30" t="s">
        <v>508</v>
      </c>
      <c r="D112" s="29" t="s">
        <v>131</v>
      </c>
      <c r="E112" s="31" t="s">
        <v>509</v>
      </c>
      <c r="F112" s="32" t="s">
        <v>81</v>
      </c>
      <c r="G112" s="33">
        <v>56</v>
      </c>
      <c r="H112" s="34">
        <v>0</v>
      </c>
      <c r="I112" s="34">
        <f>ROUND(G112*H112,P4)</f>
        <v>0</v>
      </c>
      <c r="J112" s="29"/>
      <c r="O112" s="35">
        <f>I112*0.21</f>
        <v>0</v>
      </c>
      <c r="P112">
        <v>3</v>
      </c>
    </row>
    <row r="113" ht="45">
      <c r="A113" s="29" t="s">
        <v>34</v>
      </c>
      <c r="B113" s="36"/>
      <c r="C113" s="37"/>
      <c r="D113" s="37"/>
      <c r="E113" s="31" t="s">
        <v>510</v>
      </c>
      <c r="F113" s="37"/>
      <c r="G113" s="37"/>
      <c r="H113" s="37"/>
      <c r="I113" s="37"/>
      <c r="J113" s="38"/>
    </row>
    <row r="114" ht="30">
      <c r="A114" s="29" t="s">
        <v>74</v>
      </c>
      <c r="B114" s="36"/>
      <c r="C114" s="37"/>
      <c r="D114" s="37"/>
      <c r="E114" s="44" t="s">
        <v>511</v>
      </c>
      <c r="F114" s="37"/>
      <c r="G114" s="37"/>
      <c r="H114" s="37"/>
      <c r="I114" s="37"/>
      <c r="J114" s="38"/>
    </row>
    <row r="115" ht="225">
      <c r="A115" s="29" t="s">
        <v>36</v>
      </c>
      <c r="B115" s="36"/>
      <c r="C115" s="37"/>
      <c r="D115" s="37"/>
      <c r="E115" s="31" t="s">
        <v>247</v>
      </c>
      <c r="F115" s="37"/>
      <c r="G115" s="37"/>
      <c r="H115" s="37"/>
      <c r="I115" s="37"/>
      <c r="J115" s="38"/>
    </row>
    <row r="116">
      <c r="A116" s="29" t="s">
        <v>29</v>
      </c>
      <c r="B116" s="29">
        <v>27</v>
      </c>
      <c r="C116" s="30" t="s">
        <v>243</v>
      </c>
      <c r="D116" s="29" t="s">
        <v>31</v>
      </c>
      <c r="E116" s="31" t="s">
        <v>244</v>
      </c>
      <c r="F116" s="32" t="s">
        <v>81</v>
      </c>
      <c r="G116" s="33">
        <v>154.69999999999999</v>
      </c>
      <c r="H116" s="34">
        <v>0</v>
      </c>
      <c r="I116" s="34">
        <f>ROUND(G116*H116,P4)</f>
        <v>0</v>
      </c>
      <c r="J116" s="29"/>
      <c r="O116" s="35">
        <f>I116*0.21</f>
        <v>0</v>
      </c>
      <c r="P116">
        <v>3</v>
      </c>
    </row>
    <row r="117" ht="45">
      <c r="A117" s="29" t="s">
        <v>34</v>
      </c>
      <c r="B117" s="36"/>
      <c r="C117" s="37"/>
      <c r="D117" s="37"/>
      <c r="E117" s="31" t="s">
        <v>512</v>
      </c>
      <c r="F117" s="37"/>
      <c r="G117" s="37"/>
      <c r="H117" s="37"/>
      <c r="I117" s="37"/>
      <c r="J117" s="38"/>
    </row>
    <row r="118" ht="45">
      <c r="A118" s="29" t="s">
        <v>74</v>
      </c>
      <c r="B118" s="36"/>
      <c r="C118" s="37"/>
      <c r="D118" s="37"/>
      <c r="E118" s="44" t="s">
        <v>513</v>
      </c>
      <c r="F118" s="37"/>
      <c r="G118" s="37"/>
      <c r="H118" s="37"/>
      <c r="I118" s="37"/>
      <c r="J118" s="38"/>
    </row>
    <row r="119" ht="225">
      <c r="A119" s="29" t="s">
        <v>36</v>
      </c>
      <c r="B119" s="36"/>
      <c r="C119" s="37"/>
      <c r="D119" s="37"/>
      <c r="E119" s="31" t="s">
        <v>247</v>
      </c>
      <c r="F119" s="37"/>
      <c r="G119" s="37"/>
      <c r="H119" s="37"/>
      <c r="I119" s="37"/>
      <c r="J119" s="38"/>
    </row>
    <row r="120">
      <c r="A120" s="29" t="s">
        <v>29</v>
      </c>
      <c r="B120" s="29">
        <v>28</v>
      </c>
      <c r="C120" s="30" t="s">
        <v>514</v>
      </c>
      <c r="D120" s="29" t="s">
        <v>131</v>
      </c>
      <c r="E120" s="31" t="s">
        <v>515</v>
      </c>
      <c r="F120" s="32" t="s">
        <v>81</v>
      </c>
      <c r="G120" s="33">
        <v>12.199999999999999</v>
      </c>
      <c r="H120" s="34">
        <v>0</v>
      </c>
      <c r="I120" s="34">
        <f>ROUND(G120*H120,P4)</f>
        <v>0</v>
      </c>
      <c r="J120" s="29"/>
      <c r="O120" s="35">
        <f>I120*0.21</f>
        <v>0</v>
      </c>
      <c r="P120">
        <v>3</v>
      </c>
    </row>
    <row r="121" ht="45">
      <c r="A121" s="29" t="s">
        <v>34</v>
      </c>
      <c r="B121" s="36"/>
      <c r="C121" s="37"/>
      <c r="D121" s="37"/>
      <c r="E121" s="31" t="s">
        <v>254</v>
      </c>
      <c r="F121" s="37"/>
      <c r="G121" s="37"/>
      <c r="H121" s="37"/>
      <c r="I121" s="37"/>
      <c r="J121" s="38"/>
    </row>
    <row r="122" ht="30">
      <c r="A122" s="29" t="s">
        <v>74</v>
      </c>
      <c r="B122" s="36"/>
      <c r="C122" s="37"/>
      <c r="D122" s="37"/>
      <c r="E122" s="44" t="s">
        <v>516</v>
      </c>
      <c r="F122" s="37"/>
      <c r="G122" s="37"/>
      <c r="H122" s="37"/>
      <c r="I122" s="37"/>
      <c r="J122" s="38"/>
    </row>
    <row r="123" ht="225">
      <c r="A123" s="29" t="s">
        <v>36</v>
      </c>
      <c r="B123" s="36"/>
      <c r="C123" s="37"/>
      <c r="D123" s="37"/>
      <c r="E123" s="31" t="s">
        <v>247</v>
      </c>
      <c r="F123" s="37"/>
      <c r="G123" s="37"/>
      <c r="H123" s="37"/>
      <c r="I123" s="37"/>
      <c r="J123" s="38"/>
    </row>
    <row r="124">
      <c r="A124" s="29" t="s">
        <v>29</v>
      </c>
      <c r="B124" s="29">
        <v>29</v>
      </c>
      <c r="C124" s="30" t="s">
        <v>514</v>
      </c>
      <c r="D124" s="29" t="s">
        <v>134</v>
      </c>
      <c r="E124" s="31" t="s">
        <v>515</v>
      </c>
      <c r="F124" s="32" t="s">
        <v>81</v>
      </c>
      <c r="G124" s="33">
        <v>7.7000000000000002</v>
      </c>
      <c r="H124" s="34">
        <v>0</v>
      </c>
      <c r="I124" s="34">
        <f>ROUND(G124*H124,P4)</f>
        <v>0</v>
      </c>
      <c r="J124" s="29"/>
      <c r="O124" s="35">
        <f>I124*0.21</f>
        <v>0</v>
      </c>
      <c r="P124">
        <v>3</v>
      </c>
    </row>
    <row r="125" ht="45">
      <c r="A125" s="29" t="s">
        <v>34</v>
      </c>
      <c r="B125" s="36"/>
      <c r="C125" s="37"/>
      <c r="D125" s="37"/>
      <c r="E125" s="31" t="s">
        <v>517</v>
      </c>
      <c r="F125" s="37"/>
      <c r="G125" s="37"/>
      <c r="H125" s="37"/>
      <c r="I125" s="37"/>
      <c r="J125" s="38"/>
    </row>
    <row r="126" ht="45">
      <c r="A126" s="29" t="s">
        <v>74</v>
      </c>
      <c r="B126" s="36"/>
      <c r="C126" s="37"/>
      <c r="D126" s="37"/>
      <c r="E126" s="44" t="s">
        <v>518</v>
      </c>
      <c r="F126" s="37"/>
      <c r="G126" s="37"/>
      <c r="H126" s="37"/>
      <c r="I126" s="37"/>
      <c r="J126" s="38"/>
    </row>
    <row r="127" ht="225">
      <c r="A127" s="29" t="s">
        <v>36</v>
      </c>
      <c r="B127" s="36"/>
      <c r="C127" s="37"/>
      <c r="D127" s="37"/>
      <c r="E127" s="31" t="s">
        <v>247</v>
      </c>
      <c r="F127" s="37"/>
      <c r="G127" s="37"/>
      <c r="H127" s="37"/>
      <c r="I127" s="37"/>
      <c r="J127" s="38"/>
    </row>
    <row r="128" ht="30">
      <c r="A128" s="29" t="s">
        <v>29</v>
      </c>
      <c r="B128" s="29">
        <v>30</v>
      </c>
      <c r="C128" s="30" t="s">
        <v>248</v>
      </c>
      <c r="D128" s="29" t="s">
        <v>31</v>
      </c>
      <c r="E128" s="31" t="s">
        <v>249</v>
      </c>
      <c r="F128" s="32" t="s">
        <v>81</v>
      </c>
      <c r="G128" s="33">
        <v>14.5</v>
      </c>
      <c r="H128" s="34">
        <v>0</v>
      </c>
      <c r="I128" s="34">
        <f>ROUND(G128*H128,P4)</f>
        <v>0</v>
      </c>
      <c r="J128" s="29"/>
      <c r="O128" s="35">
        <f>I128*0.21</f>
        <v>0</v>
      </c>
      <c r="P128">
        <v>3</v>
      </c>
    </row>
    <row r="129" ht="60">
      <c r="A129" s="29" t="s">
        <v>34</v>
      </c>
      <c r="B129" s="36"/>
      <c r="C129" s="37"/>
      <c r="D129" s="37"/>
      <c r="E129" s="31" t="s">
        <v>519</v>
      </c>
      <c r="F129" s="37"/>
      <c r="G129" s="37"/>
      <c r="H129" s="37"/>
      <c r="I129" s="37"/>
      <c r="J129" s="38"/>
    </row>
    <row r="130" ht="30">
      <c r="A130" s="29" t="s">
        <v>74</v>
      </c>
      <c r="B130" s="36"/>
      <c r="C130" s="37"/>
      <c r="D130" s="37"/>
      <c r="E130" s="44" t="s">
        <v>520</v>
      </c>
      <c r="F130" s="37"/>
      <c r="G130" s="37"/>
      <c r="H130" s="37"/>
      <c r="I130" s="37"/>
      <c r="J130" s="38"/>
    </row>
    <row r="131" ht="225">
      <c r="A131" s="29" t="s">
        <v>36</v>
      </c>
      <c r="B131" s="36"/>
      <c r="C131" s="37"/>
      <c r="D131" s="37"/>
      <c r="E131" s="31" t="s">
        <v>247</v>
      </c>
      <c r="F131" s="37"/>
      <c r="G131" s="37"/>
      <c r="H131" s="37"/>
      <c r="I131" s="37"/>
      <c r="J131" s="38"/>
    </row>
    <row r="132">
      <c r="A132" s="23" t="s">
        <v>26</v>
      </c>
      <c r="B132" s="24"/>
      <c r="C132" s="25" t="s">
        <v>256</v>
      </c>
      <c r="D132" s="26"/>
      <c r="E132" s="23" t="s">
        <v>257</v>
      </c>
      <c r="F132" s="26"/>
      <c r="G132" s="26"/>
      <c r="H132" s="26"/>
      <c r="I132" s="27">
        <f>SUMIFS(I133:I136,A133:A136,"P")</f>
        <v>0</v>
      </c>
      <c r="J132" s="28"/>
    </row>
    <row r="133">
      <c r="A133" s="29" t="s">
        <v>29</v>
      </c>
      <c r="B133" s="29">
        <v>31</v>
      </c>
      <c r="C133" s="30" t="s">
        <v>258</v>
      </c>
      <c r="D133" s="29" t="s">
        <v>31</v>
      </c>
      <c r="E133" s="31" t="s">
        <v>259</v>
      </c>
      <c r="F133" s="32" t="s">
        <v>81</v>
      </c>
      <c r="G133" s="33">
        <v>18.5</v>
      </c>
      <c r="H133" s="34">
        <v>0</v>
      </c>
      <c r="I133" s="34">
        <f>ROUND(G133*H133,P4)</f>
        <v>0</v>
      </c>
      <c r="J133" s="29"/>
      <c r="O133" s="35">
        <f>I133*0.21</f>
        <v>0</v>
      </c>
      <c r="P133">
        <v>3</v>
      </c>
    </row>
    <row r="134">
      <c r="A134" s="29" t="s">
        <v>34</v>
      </c>
      <c r="B134" s="36"/>
      <c r="C134" s="37"/>
      <c r="D134" s="37"/>
      <c r="E134" s="31" t="s">
        <v>260</v>
      </c>
      <c r="F134" s="37"/>
      <c r="G134" s="37"/>
      <c r="H134" s="37"/>
      <c r="I134" s="37"/>
      <c r="J134" s="38"/>
    </row>
    <row r="135">
      <c r="A135" s="29" t="s">
        <v>74</v>
      </c>
      <c r="B135" s="36"/>
      <c r="C135" s="37"/>
      <c r="D135" s="37"/>
      <c r="E135" s="44" t="s">
        <v>521</v>
      </c>
      <c r="F135" s="37"/>
      <c r="G135" s="37"/>
      <c r="H135" s="37"/>
      <c r="I135" s="37"/>
      <c r="J135" s="38"/>
    </row>
    <row r="136" ht="285">
      <c r="A136" s="29" t="s">
        <v>36</v>
      </c>
      <c r="B136" s="36"/>
      <c r="C136" s="37"/>
      <c r="D136" s="37"/>
      <c r="E136" s="31" t="s">
        <v>262</v>
      </c>
      <c r="F136" s="37"/>
      <c r="G136" s="37"/>
      <c r="H136" s="37"/>
      <c r="I136" s="37"/>
      <c r="J136" s="38"/>
    </row>
    <row r="137">
      <c r="A137" s="23" t="s">
        <v>26</v>
      </c>
      <c r="B137" s="24"/>
      <c r="C137" s="25" t="s">
        <v>263</v>
      </c>
      <c r="D137" s="26"/>
      <c r="E137" s="23" t="s">
        <v>264</v>
      </c>
      <c r="F137" s="26"/>
      <c r="G137" s="26"/>
      <c r="H137" s="26"/>
      <c r="I137" s="27">
        <f>SUMIFS(I138:I141,A138:A141,"P")</f>
        <v>0</v>
      </c>
      <c r="J137" s="28"/>
    </row>
    <row r="138">
      <c r="A138" s="29" t="s">
        <v>29</v>
      </c>
      <c r="B138" s="29">
        <v>32</v>
      </c>
      <c r="C138" s="30" t="s">
        <v>440</v>
      </c>
      <c r="D138" s="29" t="s">
        <v>31</v>
      </c>
      <c r="E138" s="31" t="s">
        <v>441</v>
      </c>
      <c r="F138" s="32" t="s">
        <v>92</v>
      </c>
      <c r="G138" s="33">
        <v>3</v>
      </c>
      <c r="H138" s="34">
        <v>0</v>
      </c>
      <c r="I138" s="34">
        <f>ROUND(G138*H138,P4)</f>
        <v>0</v>
      </c>
      <c r="J138" s="29"/>
      <c r="O138" s="35">
        <f>I138*0.21</f>
        <v>0</v>
      </c>
      <c r="P138">
        <v>3</v>
      </c>
    </row>
    <row r="139">
      <c r="A139" s="29" t="s">
        <v>34</v>
      </c>
      <c r="B139" s="36"/>
      <c r="C139" s="37"/>
      <c r="D139" s="37"/>
      <c r="E139" s="31" t="s">
        <v>277</v>
      </c>
      <c r="F139" s="37"/>
      <c r="G139" s="37"/>
      <c r="H139" s="37"/>
      <c r="I139" s="37"/>
      <c r="J139" s="38"/>
    </row>
    <row r="140">
      <c r="A140" s="29" t="s">
        <v>74</v>
      </c>
      <c r="B140" s="36"/>
      <c r="C140" s="37"/>
      <c r="D140" s="37"/>
      <c r="E140" s="44" t="s">
        <v>448</v>
      </c>
      <c r="F140" s="37"/>
      <c r="G140" s="37"/>
      <c r="H140" s="37"/>
      <c r="I140" s="37"/>
      <c r="J140" s="38"/>
    </row>
    <row r="141" ht="75">
      <c r="A141" s="29" t="s">
        <v>36</v>
      </c>
      <c r="B141" s="36"/>
      <c r="C141" s="37"/>
      <c r="D141" s="37"/>
      <c r="E141" s="31" t="s">
        <v>279</v>
      </c>
      <c r="F141" s="37"/>
      <c r="G141" s="37"/>
      <c r="H141" s="37"/>
      <c r="I141" s="37"/>
      <c r="J141" s="38"/>
    </row>
    <row r="142">
      <c r="A142" s="23" t="s">
        <v>26</v>
      </c>
      <c r="B142" s="24"/>
      <c r="C142" s="25" t="s">
        <v>118</v>
      </c>
      <c r="D142" s="26"/>
      <c r="E142" s="23" t="s">
        <v>119</v>
      </c>
      <c r="F142" s="26"/>
      <c r="G142" s="26"/>
      <c r="H142" s="26"/>
      <c r="I142" s="27">
        <f>SUMIFS(I143:I150,A143:A150,"P")</f>
        <v>0</v>
      </c>
      <c r="J142" s="28"/>
    </row>
    <row r="143" ht="30">
      <c r="A143" s="29" t="s">
        <v>29</v>
      </c>
      <c r="B143" s="29">
        <v>33</v>
      </c>
      <c r="C143" s="30" t="s">
        <v>289</v>
      </c>
      <c r="D143" s="29" t="s">
        <v>31</v>
      </c>
      <c r="E143" s="31" t="s">
        <v>290</v>
      </c>
      <c r="F143" s="32" t="s">
        <v>159</v>
      </c>
      <c r="G143" s="33">
        <v>33.5</v>
      </c>
      <c r="H143" s="34">
        <v>0</v>
      </c>
      <c r="I143" s="34">
        <f>ROUND(G143*H143,P4)</f>
        <v>0</v>
      </c>
      <c r="J143" s="29"/>
      <c r="O143" s="35">
        <f>I143*0.21</f>
        <v>0</v>
      </c>
      <c r="P143">
        <v>3</v>
      </c>
    </row>
    <row r="144" ht="45">
      <c r="A144" s="29" t="s">
        <v>34</v>
      </c>
      <c r="B144" s="36"/>
      <c r="C144" s="37"/>
      <c r="D144" s="37"/>
      <c r="E144" s="31" t="s">
        <v>522</v>
      </c>
      <c r="F144" s="37"/>
      <c r="G144" s="37"/>
      <c r="H144" s="37"/>
      <c r="I144" s="37"/>
      <c r="J144" s="38"/>
    </row>
    <row r="145" ht="30">
      <c r="A145" s="29" t="s">
        <v>74</v>
      </c>
      <c r="B145" s="36"/>
      <c r="C145" s="37"/>
      <c r="D145" s="37"/>
      <c r="E145" s="44" t="s">
        <v>523</v>
      </c>
      <c r="F145" s="37"/>
      <c r="G145" s="37"/>
      <c r="H145" s="37"/>
      <c r="I145" s="37"/>
      <c r="J145" s="38"/>
    </row>
    <row r="146" ht="90">
      <c r="A146" s="29" t="s">
        <v>36</v>
      </c>
      <c r="B146" s="36"/>
      <c r="C146" s="37"/>
      <c r="D146" s="37"/>
      <c r="E146" s="31" t="s">
        <v>293</v>
      </c>
      <c r="F146" s="37"/>
      <c r="G146" s="37"/>
      <c r="H146" s="37"/>
      <c r="I146" s="37"/>
      <c r="J146" s="38"/>
    </row>
    <row r="147">
      <c r="A147" s="29" t="s">
        <v>29</v>
      </c>
      <c r="B147" s="29">
        <v>34</v>
      </c>
      <c r="C147" s="30" t="s">
        <v>318</v>
      </c>
      <c r="D147" s="29" t="s">
        <v>31</v>
      </c>
      <c r="E147" s="31" t="s">
        <v>319</v>
      </c>
      <c r="F147" s="32" t="s">
        <v>100</v>
      </c>
      <c r="G147" s="33">
        <v>2.52</v>
      </c>
      <c r="H147" s="34">
        <v>0</v>
      </c>
      <c r="I147" s="34">
        <f>ROUND(G147*H147,P4)</f>
        <v>0</v>
      </c>
      <c r="J147" s="29"/>
      <c r="O147" s="35">
        <f>I147*0.21</f>
        <v>0</v>
      </c>
      <c r="P147">
        <v>3</v>
      </c>
    </row>
    <row r="148" ht="30">
      <c r="A148" s="29" t="s">
        <v>34</v>
      </c>
      <c r="B148" s="36"/>
      <c r="C148" s="37"/>
      <c r="D148" s="37"/>
      <c r="E148" s="31" t="s">
        <v>524</v>
      </c>
      <c r="F148" s="37"/>
      <c r="G148" s="37"/>
      <c r="H148" s="37"/>
      <c r="I148" s="37"/>
      <c r="J148" s="38"/>
    </row>
    <row r="149" ht="75">
      <c r="A149" s="29" t="s">
        <v>74</v>
      </c>
      <c r="B149" s="36"/>
      <c r="C149" s="37"/>
      <c r="D149" s="37"/>
      <c r="E149" s="44" t="s">
        <v>525</v>
      </c>
      <c r="F149" s="37"/>
      <c r="G149" s="37"/>
      <c r="H149" s="37"/>
      <c r="I149" s="37"/>
      <c r="J149" s="38"/>
    </row>
    <row r="150" ht="180">
      <c r="A150" s="29" t="s">
        <v>36</v>
      </c>
      <c r="B150" s="39"/>
      <c r="C150" s="40"/>
      <c r="D150" s="40"/>
      <c r="E150" s="31" t="s">
        <v>123</v>
      </c>
      <c r="F150" s="40"/>
      <c r="G150" s="40"/>
      <c r="H150" s="40"/>
      <c r="I150" s="40"/>
      <c r="J150"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526</v>
      </c>
      <c r="I3" s="16">
        <f>SUMIFS(I8:I166,A8:A166,"SD")</f>
        <v>0</v>
      </c>
      <c r="J3" s="9"/>
      <c r="O3">
        <v>0</v>
      </c>
      <c r="P3">
        <v>2</v>
      </c>
    </row>
    <row r="4">
      <c r="A4" s="10" t="s">
        <v>8</v>
      </c>
      <c r="B4" s="11" t="s">
        <v>13</v>
      </c>
      <c r="C4" s="12" t="s">
        <v>526</v>
      </c>
      <c r="D4" s="13"/>
      <c r="E4" s="14" t="s">
        <v>527</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126</v>
      </c>
      <c r="D9" s="29" t="s">
        <v>127</v>
      </c>
      <c r="E9" s="31" t="s">
        <v>128</v>
      </c>
      <c r="F9" s="32" t="s">
        <v>72</v>
      </c>
      <c r="G9" s="33">
        <v>41.280000000000001</v>
      </c>
      <c r="H9" s="34">
        <v>0</v>
      </c>
      <c r="I9" s="34">
        <f>ROUND(G9*H9,P4)</f>
        <v>0</v>
      </c>
      <c r="J9" s="29"/>
      <c r="O9" s="35">
        <f>I9*0.21</f>
        <v>0</v>
      </c>
      <c r="P9">
        <v>3</v>
      </c>
    </row>
    <row r="10">
      <c r="A10" s="29" t="s">
        <v>34</v>
      </c>
      <c r="B10" s="36"/>
      <c r="C10" s="37"/>
      <c r="D10" s="37"/>
      <c r="E10" s="31" t="s">
        <v>129</v>
      </c>
      <c r="F10" s="37"/>
      <c r="G10" s="37"/>
      <c r="H10" s="37"/>
      <c r="I10" s="37"/>
      <c r="J10" s="38"/>
    </row>
    <row r="11">
      <c r="A11" s="29" t="s">
        <v>74</v>
      </c>
      <c r="B11" s="36"/>
      <c r="C11" s="37"/>
      <c r="D11" s="37"/>
      <c r="E11" s="44" t="s">
        <v>528</v>
      </c>
      <c r="F11" s="37"/>
      <c r="G11" s="37"/>
      <c r="H11" s="37"/>
      <c r="I11" s="37"/>
      <c r="J11" s="38"/>
    </row>
    <row r="12" ht="75">
      <c r="A12" s="29" t="s">
        <v>36</v>
      </c>
      <c r="B12" s="36"/>
      <c r="C12" s="37"/>
      <c r="D12" s="37"/>
      <c r="E12" s="31" t="s">
        <v>76</v>
      </c>
      <c r="F12" s="37"/>
      <c r="G12" s="37"/>
      <c r="H12" s="37"/>
      <c r="I12" s="37"/>
      <c r="J12" s="38"/>
    </row>
    <row r="13">
      <c r="A13" s="29" t="s">
        <v>29</v>
      </c>
      <c r="B13" s="29">
        <v>2</v>
      </c>
      <c r="C13" s="30" t="s">
        <v>69</v>
      </c>
      <c r="D13" s="29" t="s">
        <v>131</v>
      </c>
      <c r="E13" s="31" t="s">
        <v>71</v>
      </c>
      <c r="F13" s="32" t="s">
        <v>72</v>
      </c>
      <c r="G13" s="33">
        <v>696.33399999999995</v>
      </c>
      <c r="H13" s="34">
        <v>0</v>
      </c>
      <c r="I13" s="34">
        <f>ROUND(G13*H13,P4)</f>
        <v>0</v>
      </c>
      <c r="J13" s="29"/>
      <c r="O13" s="35">
        <f>I13*0.21</f>
        <v>0</v>
      </c>
      <c r="P13">
        <v>3</v>
      </c>
    </row>
    <row r="14" ht="30">
      <c r="A14" s="29" t="s">
        <v>34</v>
      </c>
      <c r="B14" s="36"/>
      <c r="C14" s="37"/>
      <c r="D14" s="37"/>
      <c r="E14" s="31" t="s">
        <v>132</v>
      </c>
      <c r="F14" s="37"/>
      <c r="G14" s="37"/>
      <c r="H14" s="37"/>
      <c r="I14" s="37"/>
      <c r="J14" s="38"/>
    </row>
    <row r="15" ht="45">
      <c r="A15" s="29" t="s">
        <v>74</v>
      </c>
      <c r="B15" s="36"/>
      <c r="C15" s="37"/>
      <c r="D15" s="37"/>
      <c r="E15" s="44" t="s">
        <v>529</v>
      </c>
      <c r="F15" s="37"/>
      <c r="G15" s="37"/>
      <c r="H15" s="37"/>
      <c r="I15" s="37"/>
      <c r="J15" s="38"/>
    </row>
    <row r="16" ht="75">
      <c r="A16" s="29" t="s">
        <v>36</v>
      </c>
      <c r="B16" s="36"/>
      <c r="C16" s="37"/>
      <c r="D16" s="37"/>
      <c r="E16" s="31" t="s">
        <v>76</v>
      </c>
      <c r="F16" s="37"/>
      <c r="G16" s="37"/>
      <c r="H16" s="37"/>
      <c r="I16" s="37"/>
      <c r="J16" s="38"/>
    </row>
    <row r="17">
      <c r="A17" s="29" t="s">
        <v>29</v>
      </c>
      <c r="B17" s="29">
        <v>3</v>
      </c>
      <c r="C17" s="30" t="s">
        <v>69</v>
      </c>
      <c r="D17" s="29" t="s">
        <v>134</v>
      </c>
      <c r="E17" s="31" t="s">
        <v>71</v>
      </c>
      <c r="F17" s="32" t="s">
        <v>72</v>
      </c>
      <c r="G17" s="33">
        <v>43.698</v>
      </c>
      <c r="H17" s="34">
        <v>0</v>
      </c>
      <c r="I17" s="34">
        <f>ROUND(G17*H17,P4)</f>
        <v>0</v>
      </c>
      <c r="J17" s="29"/>
      <c r="O17" s="35">
        <f>I17*0.21</f>
        <v>0</v>
      </c>
      <c r="P17">
        <v>3</v>
      </c>
    </row>
    <row r="18">
      <c r="A18" s="29" t="s">
        <v>34</v>
      </c>
      <c r="B18" s="36"/>
      <c r="C18" s="37"/>
      <c r="D18" s="37"/>
      <c r="E18" s="31" t="s">
        <v>135</v>
      </c>
      <c r="F18" s="37"/>
      <c r="G18" s="37"/>
      <c r="H18" s="37"/>
      <c r="I18" s="37"/>
      <c r="J18" s="38"/>
    </row>
    <row r="19" ht="60">
      <c r="A19" s="29" t="s">
        <v>74</v>
      </c>
      <c r="B19" s="36"/>
      <c r="C19" s="37"/>
      <c r="D19" s="37"/>
      <c r="E19" s="44" t="s">
        <v>530</v>
      </c>
      <c r="F19" s="37"/>
      <c r="G19" s="37"/>
      <c r="H19" s="37"/>
      <c r="I19" s="37"/>
      <c r="J19" s="38"/>
    </row>
    <row r="20" ht="75">
      <c r="A20" s="29" t="s">
        <v>36</v>
      </c>
      <c r="B20" s="36"/>
      <c r="C20" s="37"/>
      <c r="D20" s="37"/>
      <c r="E20" s="31" t="s">
        <v>76</v>
      </c>
      <c r="F20" s="37"/>
      <c r="G20" s="37"/>
      <c r="H20" s="37"/>
      <c r="I20" s="37"/>
      <c r="J20" s="38"/>
    </row>
    <row r="21">
      <c r="A21" s="23" t="s">
        <v>26</v>
      </c>
      <c r="B21" s="24"/>
      <c r="C21" s="25" t="s">
        <v>77</v>
      </c>
      <c r="D21" s="26"/>
      <c r="E21" s="23" t="s">
        <v>78</v>
      </c>
      <c r="F21" s="26"/>
      <c r="G21" s="26"/>
      <c r="H21" s="26"/>
      <c r="I21" s="27">
        <f>SUMIFS(I22:I81,A22:A81,"P")</f>
        <v>0</v>
      </c>
      <c r="J21" s="28"/>
    </row>
    <row r="22">
      <c r="A22" s="29" t="s">
        <v>29</v>
      </c>
      <c r="B22" s="29">
        <v>4</v>
      </c>
      <c r="C22" s="30" t="s">
        <v>138</v>
      </c>
      <c r="D22" s="29" t="s">
        <v>31</v>
      </c>
      <c r="E22" s="31" t="s">
        <v>139</v>
      </c>
      <c r="F22" s="32" t="s">
        <v>100</v>
      </c>
      <c r="G22" s="33">
        <v>17.199999999999999</v>
      </c>
      <c r="H22" s="34">
        <v>0</v>
      </c>
      <c r="I22" s="34">
        <f>ROUND(G22*H22,P4)</f>
        <v>0</v>
      </c>
      <c r="J22" s="29"/>
      <c r="O22" s="35">
        <f>I22*0.21</f>
        <v>0</v>
      </c>
      <c r="P22">
        <v>3</v>
      </c>
    </row>
    <row r="23" ht="45">
      <c r="A23" s="29" t="s">
        <v>34</v>
      </c>
      <c r="B23" s="36"/>
      <c r="C23" s="37"/>
      <c r="D23" s="37"/>
      <c r="E23" s="31" t="s">
        <v>140</v>
      </c>
      <c r="F23" s="37"/>
      <c r="G23" s="37"/>
      <c r="H23" s="37"/>
      <c r="I23" s="37"/>
      <c r="J23" s="38"/>
    </row>
    <row r="24" ht="30">
      <c r="A24" s="29" t="s">
        <v>74</v>
      </c>
      <c r="B24" s="36"/>
      <c r="C24" s="37"/>
      <c r="D24" s="37"/>
      <c r="E24" s="44" t="s">
        <v>531</v>
      </c>
      <c r="F24" s="37"/>
      <c r="G24" s="37"/>
      <c r="H24" s="37"/>
      <c r="I24" s="37"/>
      <c r="J24" s="38"/>
    </row>
    <row r="25" ht="120">
      <c r="A25" s="29" t="s">
        <v>36</v>
      </c>
      <c r="B25" s="36"/>
      <c r="C25" s="37"/>
      <c r="D25" s="37"/>
      <c r="E25" s="31" t="s">
        <v>142</v>
      </c>
      <c r="F25" s="37"/>
      <c r="G25" s="37"/>
      <c r="H25" s="37"/>
      <c r="I25" s="37"/>
      <c r="J25" s="38"/>
    </row>
    <row r="26">
      <c r="A26" s="29" t="s">
        <v>29</v>
      </c>
      <c r="B26" s="29">
        <v>5</v>
      </c>
      <c r="C26" s="30" t="s">
        <v>143</v>
      </c>
      <c r="D26" s="29" t="s">
        <v>31</v>
      </c>
      <c r="E26" s="31" t="s">
        <v>144</v>
      </c>
      <c r="F26" s="32" t="s">
        <v>100</v>
      </c>
      <c r="G26" s="33">
        <v>7.1900000000000004</v>
      </c>
      <c r="H26" s="34">
        <v>0</v>
      </c>
      <c r="I26" s="34">
        <f>ROUND(G26*H26,P4)</f>
        <v>0</v>
      </c>
      <c r="J26" s="29"/>
      <c r="O26" s="35">
        <f>I26*0.21</f>
        <v>0</v>
      </c>
      <c r="P26">
        <v>3</v>
      </c>
    </row>
    <row r="27" ht="45">
      <c r="A27" s="29" t="s">
        <v>34</v>
      </c>
      <c r="B27" s="36"/>
      <c r="C27" s="37"/>
      <c r="D27" s="37"/>
      <c r="E27" s="31" t="s">
        <v>145</v>
      </c>
      <c r="F27" s="37"/>
      <c r="G27" s="37"/>
      <c r="H27" s="37"/>
      <c r="I27" s="37"/>
      <c r="J27" s="38"/>
    </row>
    <row r="28">
      <c r="A28" s="29" t="s">
        <v>74</v>
      </c>
      <c r="B28" s="36"/>
      <c r="C28" s="37"/>
      <c r="D28" s="37"/>
      <c r="E28" s="44" t="s">
        <v>532</v>
      </c>
      <c r="F28" s="37"/>
      <c r="G28" s="37"/>
      <c r="H28" s="37"/>
      <c r="I28" s="37"/>
      <c r="J28" s="38"/>
    </row>
    <row r="29" ht="45">
      <c r="A29" s="29" t="s">
        <v>36</v>
      </c>
      <c r="B29" s="36"/>
      <c r="C29" s="37"/>
      <c r="D29" s="37"/>
      <c r="E29" s="31" t="s">
        <v>147</v>
      </c>
      <c r="F29" s="37"/>
      <c r="G29" s="37"/>
      <c r="H29" s="37"/>
      <c r="I29" s="37"/>
      <c r="J29" s="38"/>
    </row>
    <row r="30">
      <c r="A30" s="29" t="s">
        <v>29</v>
      </c>
      <c r="B30" s="29">
        <v>6</v>
      </c>
      <c r="C30" s="30" t="s">
        <v>148</v>
      </c>
      <c r="D30" s="29" t="s">
        <v>31</v>
      </c>
      <c r="E30" s="31" t="s">
        <v>149</v>
      </c>
      <c r="F30" s="32" t="s">
        <v>100</v>
      </c>
      <c r="G30" s="33">
        <v>18.664999999999999</v>
      </c>
      <c r="H30" s="34">
        <v>0</v>
      </c>
      <c r="I30" s="34">
        <f>ROUND(G30*H30,P4)</f>
        <v>0</v>
      </c>
      <c r="J30" s="29"/>
      <c r="O30" s="35">
        <f>I30*0.21</f>
        <v>0</v>
      </c>
      <c r="P30">
        <v>3</v>
      </c>
    </row>
    <row r="31" ht="45">
      <c r="A31" s="29" t="s">
        <v>34</v>
      </c>
      <c r="B31" s="36"/>
      <c r="C31" s="37"/>
      <c r="D31" s="37"/>
      <c r="E31" s="31" t="s">
        <v>150</v>
      </c>
      <c r="F31" s="37"/>
      <c r="G31" s="37"/>
      <c r="H31" s="37"/>
      <c r="I31" s="37"/>
      <c r="J31" s="38"/>
    </row>
    <row r="32" ht="45">
      <c r="A32" s="29" t="s">
        <v>74</v>
      </c>
      <c r="B32" s="36"/>
      <c r="C32" s="37"/>
      <c r="D32" s="37"/>
      <c r="E32" s="44" t="s">
        <v>533</v>
      </c>
      <c r="F32" s="37"/>
      <c r="G32" s="37"/>
      <c r="H32" s="37"/>
      <c r="I32" s="37"/>
      <c r="J32" s="38"/>
    </row>
    <row r="33" ht="135">
      <c r="A33" s="29" t="s">
        <v>36</v>
      </c>
      <c r="B33" s="36"/>
      <c r="C33" s="37"/>
      <c r="D33" s="37"/>
      <c r="E33" s="31" t="s">
        <v>103</v>
      </c>
      <c r="F33" s="37"/>
      <c r="G33" s="37"/>
      <c r="H33" s="37"/>
      <c r="I33" s="37"/>
      <c r="J33" s="38"/>
    </row>
    <row r="34">
      <c r="A34" s="29" t="s">
        <v>29</v>
      </c>
      <c r="B34" s="29">
        <v>7</v>
      </c>
      <c r="C34" s="30" t="s">
        <v>157</v>
      </c>
      <c r="D34" s="29" t="s">
        <v>31</v>
      </c>
      <c r="E34" s="31" t="s">
        <v>158</v>
      </c>
      <c r="F34" s="32" t="s">
        <v>159</v>
      </c>
      <c r="G34" s="33">
        <v>15.300000000000001</v>
      </c>
      <c r="H34" s="34">
        <v>0</v>
      </c>
      <c r="I34" s="34">
        <f>ROUND(G34*H34,P4)</f>
        <v>0</v>
      </c>
      <c r="J34" s="29"/>
      <c r="O34" s="35">
        <f>I34*0.21</f>
        <v>0</v>
      </c>
      <c r="P34">
        <v>3</v>
      </c>
    </row>
    <row r="35" ht="60">
      <c r="A35" s="29" t="s">
        <v>34</v>
      </c>
      <c r="B35" s="36"/>
      <c r="C35" s="37"/>
      <c r="D35" s="37"/>
      <c r="E35" s="31" t="s">
        <v>534</v>
      </c>
      <c r="F35" s="37"/>
      <c r="G35" s="37"/>
      <c r="H35" s="37"/>
      <c r="I35" s="37"/>
      <c r="J35" s="38"/>
    </row>
    <row r="36">
      <c r="A36" s="29" t="s">
        <v>74</v>
      </c>
      <c r="B36" s="36"/>
      <c r="C36" s="37"/>
      <c r="D36" s="37"/>
      <c r="E36" s="44" t="s">
        <v>535</v>
      </c>
      <c r="F36" s="37"/>
      <c r="G36" s="37"/>
      <c r="H36" s="37"/>
      <c r="I36" s="37"/>
      <c r="J36" s="38"/>
    </row>
    <row r="37" ht="120">
      <c r="A37" s="29" t="s">
        <v>36</v>
      </c>
      <c r="B37" s="36"/>
      <c r="C37" s="37"/>
      <c r="D37" s="37"/>
      <c r="E37" s="31" t="s">
        <v>142</v>
      </c>
      <c r="F37" s="37"/>
      <c r="G37" s="37"/>
      <c r="H37" s="37"/>
      <c r="I37" s="37"/>
      <c r="J37" s="38"/>
    </row>
    <row r="38">
      <c r="A38" s="29" t="s">
        <v>29</v>
      </c>
      <c r="B38" s="29">
        <v>8</v>
      </c>
      <c r="C38" s="30" t="s">
        <v>162</v>
      </c>
      <c r="D38" s="29" t="s">
        <v>31</v>
      </c>
      <c r="E38" s="31" t="s">
        <v>163</v>
      </c>
      <c r="F38" s="32" t="s">
        <v>100</v>
      </c>
      <c r="G38" s="33">
        <v>339.61700000000002</v>
      </c>
      <c r="H38" s="34">
        <v>0</v>
      </c>
      <c r="I38" s="34">
        <f>ROUND(G38*H38,P4)</f>
        <v>0</v>
      </c>
      <c r="J38" s="29"/>
      <c r="O38" s="35">
        <f>I38*0.21</f>
        <v>0</v>
      </c>
      <c r="P38">
        <v>3</v>
      </c>
    </row>
    <row r="39" ht="60">
      <c r="A39" s="29" t="s">
        <v>34</v>
      </c>
      <c r="B39" s="36"/>
      <c r="C39" s="37"/>
      <c r="D39" s="37"/>
      <c r="E39" s="31" t="s">
        <v>536</v>
      </c>
      <c r="F39" s="37"/>
      <c r="G39" s="37"/>
      <c r="H39" s="37"/>
      <c r="I39" s="37"/>
      <c r="J39" s="38"/>
    </row>
    <row r="40" ht="195">
      <c r="A40" s="29" t="s">
        <v>74</v>
      </c>
      <c r="B40" s="36"/>
      <c r="C40" s="37"/>
      <c r="D40" s="37"/>
      <c r="E40" s="44" t="s">
        <v>537</v>
      </c>
      <c r="F40" s="37"/>
      <c r="G40" s="37"/>
      <c r="H40" s="37"/>
      <c r="I40" s="37"/>
      <c r="J40" s="38"/>
    </row>
    <row r="41" ht="409.5">
      <c r="A41" s="29" t="s">
        <v>36</v>
      </c>
      <c r="B41" s="36"/>
      <c r="C41" s="37"/>
      <c r="D41" s="37"/>
      <c r="E41" s="31" t="s">
        <v>166</v>
      </c>
      <c r="F41" s="37"/>
      <c r="G41" s="37"/>
      <c r="H41" s="37"/>
      <c r="I41" s="37"/>
      <c r="J41" s="38"/>
    </row>
    <row r="42">
      <c r="A42" s="29" t="s">
        <v>29</v>
      </c>
      <c r="B42" s="29">
        <v>9</v>
      </c>
      <c r="C42" s="30" t="s">
        <v>104</v>
      </c>
      <c r="D42" s="29" t="s">
        <v>51</v>
      </c>
      <c r="E42" s="31" t="s">
        <v>105</v>
      </c>
      <c r="F42" s="32" t="s">
        <v>100</v>
      </c>
      <c r="G42" s="33">
        <v>79.200000000000003</v>
      </c>
      <c r="H42" s="34">
        <v>0</v>
      </c>
      <c r="I42" s="34">
        <f>ROUND(G42*H42,P4)</f>
        <v>0</v>
      </c>
      <c r="J42" s="29"/>
      <c r="O42" s="35">
        <f>I42*0.21</f>
        <v>0</v>
      </c>
      <c r="P42">
        <v>3</v>
      </c>
    </row>
    <row r="43">
      <c r="A43" s="29" t="s">
        <v>34</v>
      </c>
      <c r="B43" s="36"/>
      <c r="C43" s="37"/>
      <c r="D43" s="37"/>
      <c r="E43" s="31" t="s">
        <v>167</v>
      </c>
      <c r="F43" s="37"/>
      <c r="G43" s="37"/>
      <c r="H43" s="37"/>
      <c r="I43" s="37"/>
      <c r="J43" s="38"/>
    </row>
    <row r="44" ht="30">
      <c r="A44" s="29" t="s">
        <v>74</v>
      </c>
      <c r="B44" s="36"/>
      <c r="C44" s="37"/>
      <c r="D44" s="37"/>
      <c r="E44" s="44" t="s">
        <v>538</v>
      </c>
      <c r="F44" s="37"/>
      <c r="G44" s="37"/>
      <c r="H44" s="37"/>
      <c r="I44" s="37"/>
      <c r="J44" s="38"/>
    </row>
    <row r="45" ht="405">
      <c r="A45" s="29" t="s">
        <v>36</v>
      </c>
      <c r="B45" s="36"/>
      <c r="C45" s="37"/>
      <c r="D45" s="37"/>
      <c r="E45" s="31" t="s">
        <v>108</v>
      </c>
      <c r="F45" s="37"/>
      <c r="G45" s="37"/>
      <c r="H45" s="37"/>
      <c r="I45" s="37"/>
      <c r="J45" s="38"/>
    </row>
    <row r="46">
      <c r="A46" s="29" t="s">
        <v>29</v>
      </c>
      <c r="B46" s="29">
        <v>10</v>
      </c>
      <c r="C46" s="30" t="s">
        <v>174</v>
      </c>
      <c r="D46" s="29" t="s">
        <v>31</v>
      </c>
      <c r="E46" s="31" t="s">
        <v>175</v>
      </c>
      <c r="F46" s="32" t="s">
        <v>100</v>
      </c>
      <c r="G46" s="33">
        <v>8.5500000000000007</v>
      </c>
      <c r="H46" s="34">
        <v>0</v>
      </c>
      <c r="I46" s="34">
        <f>ROUND(G46*H46,P4)</f>
        <v>0</v>
      </c>
      <c r="J46" s="29"/>
      <c r="O46" s="35">
        <f>I46*0.21</f>
        <v>0</v>
      </c>
      <c r="P46">
        <v>3</v>
      </c>
    </row>
    <row r="47" ht="60">
      <c r="A47" s="29" t="s">
        <v>34</v>
      </c>
      <c r="B47" s="36"/>
      <c r="C47" s="37"/>
      <c r="D47" s="37"/>
      <c r="E47" s="31" t="s">
        <v>539</v>
      </c>
      <c r="F47" s="37"/>
      <c r="G47" s="37"/>
      <c r="H47" s="37"/>
      <c r="I47" s="37"/>
      <c r="J47" s="38"/>
    </row>
    <row r="48">
      <c r="A48" s="29" t="s">
        <v>74</v>
      </c>
      <c r="B48" s="36"/>
      <c r="C48" s="37"/>
      <c r="D48" s="37"/>
      <c r="E48" s="44" t="s">
        <v>540</v>
      </c>
      <c r="F48" s="37"/>
      <c r="G48" s="37"/>
      <c r="H48" s="37"/>
      <c r="I48" s="37"/>
      <c r="J48" s="38"/>
    </row>
    <row r="49" ht="409.5">
      <c r="A49" s="29" t="s">
        <v>36</v>
      </c>
      <c r="B49" s="36"/>
      <c r="C49" s="37"/>
      <c r="D49" s="37"/>
      <c r="E49" s="31" t="s">
        <v>173</v>
      </c>
      <c r="F49" s="37"/>
      <c r="G49" s="37"/>
      <c r="H49" s="37"/>
      <c r="I49" s="37"/>
      <c r="J49" s="38"/>
    </row>
    <row r="50">
      <c r="A50" s="29" t="s">
        <v>29</v>
      </c>
      <c r="B50" s="29">
        <v>11</v>
      </c>
      <c r="C50" s="30" t="s">
        <v>178</v>
      </c>
      <c r="D50" s="29" t="s">
        <v>31</v>
      </c>
      <c r="E50" s="31" t="s">
        <v>179</v>
      </c>
      <c r="F50" s="32" t="s">
        <v>100</v>
      </c>
      <c r="G50" s="33">
        <v>348.16699999999997</v>
      </c>
      <c r="H50" s="34">
        <v>0</v>
      </c>
      <c r="I50" s="34">
        <f>ROUND(G50*H50,P4)</f>
        <v>0</v>
      </c>
      <c r="J50" s="29"/>
      <c r="O50" s="35">
        <f>I50*0.21</f>
        <v>0</v>
      </c>
      <c r="P50">
        <v>3</v>
      </c>
    </row>
    <row r="51">
      <c r="A51" s="29" t="s">
        <v>34</v>
      </c>
      <c r="B51" s="36"/>
      <c r="C51" s="37"/>
      <c r="D51" s="37"/>
      <c r="E51" s="42" t="s">
        <v>31</v>
      </c>
      <c r="F51" s="37"/>
      <c r="G51" s="37"/>
      <c r="H51" s="37"/>
      <c r="I51" s="37"/>
      <c r="J51" s="38"/>
    </row>
    <row r="52" ht="45">
      <c r="A52" s="29" t="s">
        <v>74</v>
      </c>
      <c r="B52" s="36"/>
      <c r="C52" s="37"/>
      <c r="D52" s="37"/>
      <c r="E52" s="44" t="s">
        <v>541</v>
      </c>
      <c r="F52" s="37"/>
      <c r="G52" s="37"/>
      <c r="H52" s="37"/>
      <c r="I52" s="37"/>
      <c r="J52" s="38"/>
    </row>
    <row r="53" ht="270">
      <c r="A53" s="29" t="s">
        <v>36</v>
      </c>
      <c r="B53" s="36"/>
      <c r="C53" s="37"/>
      <c r="D53" s="37"/>
      <c r="E53" s="31" t="s">
        <v>181</v>
      </c>
      <c r="F53" s="37"/>
      <c r="G53" s="37"/>
      <c r="H53" s="37"/>
      <c r="I53" s="37"/>
      <c r="J53" s="38"/>
    </row>
    <row r="54">
      <c r="A54" s="29" t="s">
        <v>29</v>
      </c>
      <c r="B54" s="29">
        <v>12</v>
      </c>
      <c r="C54" s="30" t="s">
        <v>182</v>
      </c>
      <c r="D54" s="29" t="s">
        <v>131</v>
      </c>
      <c r="E54" s="31" t="s">
        <v>183</v>
      </c>
      <c r="F54" s="32" t="s">
        <v>100</v>
      </c>
      <c r="G54" s="33">
        <v>24.276</v>
      </c>
      <c r="H54" s="34">
        <v>0</v>
      </c>
      <c r="I54" s="34">
        <f>ROUND(G54*H54,P4)</f>
        <v>0</v>
      </c>
      <c r="J54" s="29"/>
      <c r="O54" s="35">
        <f>I54*0.21</f>
        <v>0</v>
      </c>
      <c r="P54">
        <v>3</v>
      </c>
    </row>
    <row r="55" ht="45">
      <c r="A55" s="29" t="s">
        <v>34</v>
      </c>
      <c r="B55" s="36"/>
      <c r="C55" s="37"/>
      <c r="D55" s="37"/>
      <c r="E55" s="31" t="s">
        <v>184</v>
      </c>
      <c r="F55" s="37"/>
      <c r="G55" s="37"/>
      <c r="H55" s="37"/>
      <c r="I55" s="37"/>
      <c r="J55" s="38"/>
    </row>
    <row r="56" ht="30">
      <c r="A56" s="29" t="s">
        <v>74</v>
      </c>
      <c r="B56" s="36"/>
      <c r="C56" s="37"/>
      <c r="D56" s="37"/>
      <c r="E56" s="44" t="s">
        <v>542</v>
      </c>
      <c r="F56" s="37"/>
      <c r="G56" s="37"/>
      <c r="H56" s="37"/>
      <c r="I56" s="37"/>
      <c r="J56" s="38"/>
    </row>
    <row r="57" ht="405">
      <c r="A57" s="29" t="s">
        <v>36</v>
      </c>
      <c r="B57" s="36"/>
      <c r="C57" s="37"/>
      <c r="D57" s="37"/>
      <c r="E57" s="31" t="s">
        <v>186</v>
      </c>
      <c r="F57" s="37"/>
      <c r="G57" s="37"/>
      <c r="H57" s="37"/>
      <c r="I57" s="37"/>
      <c r="J57" s="38"/>
    </row>
    <row r="58">
      <c r="A58" s="29" t="s">
        <v>29</v>
      </c>
      <c r="B58" s="29">
        <v>13</v>
      </c>
      <c r="C58" s="30" t="s">
        <v>182</v>
      </c>
      <c r="D58" s="29" t="s">
        <v>134</v>
      </c>
      <c r="E58" s="31" t="s">
        <v>183</v>
      </c>
      <c r="F58" s="32" t="s">
        <v>100</v>
      </c>
      <c r="G58" s="33">
        <v>50</v>
      </c>
      <c r="H58" s="34">
        <v>0</v>
      </c>
      <c r="I58" s="34">
        <f>ROUND(G58*H58,P4)</f>
        <v>0</v>
      </c>
      <c r="J58" s="29"/>
      <c r="O58" s="35">
        <f>I58*0.21</f>
        <v>0</v>
      </c>
      <c r="P58">
        <v>3</v>
      </c>
    </row>
    <row r="59" ht="45">
      <c r="A59" s="29" t="s">
        <v>34</v>
      </c>
      <c r="B59" s="36"/>
      <c r="C59" s="37"/>
      <c r="D59" s="37"/>
      <c r="E59" s="31" t="s">
        <v>187</v>
      </c>
      <c r="F59" s="37"/>
      <c r="G59" s="37"/>
      <c r="H59" s="37"/>
      <c r="I59" s="37"/>
      <c r="J59" s="38"/>
    </row>
    <row r="60" ht="30">
      <c r="A60" s="29" t="s">
        <v>74</v>
      </c>
      <c r="B60" s="36"/>
      <c r="C60" s="37"/>
      <c r="D60" s="37"/>
      <c r="E60" s="44" t="s">
        <v>543</v>
      </c>
      <c r="F60" s="37"/>
      <c r="G60" s="37"/>
      <c r="H60" s="37"/>
      <c r="I60" s="37"/>
      <c r="J60" s="38"/>
    </row>
    <row r="61" ht="405">
      <c r="A61" s="29" t="s">
        <v>36</v>
      </c>
      <c r="B61" s="36"/>
      <c r="C61" s="37"/>
      <c r="D61" s="37"/>
      <c r="E61" s="31" t="s">
        <v>186</v>
      </c>
      <c r="F61" s="37"/>
      <c r="G61" s="37"/>
      <c r="H61" s="37"/>
      <c r="I61" s="37"/>
      <c r="J61" s="38"/>
    </row>
    <row r="62">
      <c r="A62" s="29" t="s">
        <v>29</v>
      </c>
      <c r="B62" s="29">
        <v>14</v>
      </c>
      <c r="C62" s="30" t="s">
        <v>189</v>
      </c>
      <c r="D62" s="29" t="s">
        <v>134</v>
      </c>
      <c r="E62" s="31" t="s">
        <v>190</v>
      </c>
      <c r="F62" s="32" t="s">
        <v>100</v>
      </c>
      <c r="G62" s="33">
        <v>8.5500000000000007</v>
      </c>
      <c r="H62" s="34">
        <v>0</v>
      </c>
      <c r="I62" s="34">
        <f>ROUND(G62*H62,P4)</f>
        <v>0</v>
      </c>
      <c r="J62" s="29"/>
      <c r="O62" s="35">
        <f>I62*0.21</f>
        <v>0</v>
      </c>
      <c r="P62">
        <v>3</v>
      </c>
    </row>
    <row r="63">
      <c r="A63" s="29" t="s">
        <v>34</v>
      </c>
      <c r="B63" s="36"/>
      <c r="C63" s="37"/>
      <c r="D63" s="37"/>
      <c r="E63" s="31" t="s">
        <v>544</v>
      </c>
      <c r="F63" s="37"/>
      <c r="G63" s="37"/>
      <c r="H63" s="37"/>
      <c r="I63" s="37"/>
      <c r="J63" s="38"/>
    </row>
    <row r="64">
      <c r="A64" s="29" t="s">
        <v>74</v>
      </c>
      <c r="B64" s="36"/>
      <c r="C64" s="37"/>
      <c r="D64" s="37"/>
      <c r="E64" s="44" t="s">
        <v>540</v>
      </c>
      <c r="F64" s="37"/>
      <c r="G64" s="37"/>
      <c r="H64" s="37"/>
      <c r="I64" s="37"/>
      <c r="J64" s="38"/>
    </row>
    <row r="65" ht="330">
      <c r="A65" s="29" t="s">
        <v>36</v>
      </c>
      <c r="B65" s="36"/>
      <c r="C65" s="37"/>
      <c r="D65" s="37"/>
      <c r="E65" s="31" t="s">
        <v>192</v>
      </c>
      <c r="F65" s="37"/>
      <c r="G65" s="37"/>
      <c r="H65" s="37"/>
      <c r="I65" s="37"/>
      <c r="J65" s="38"/>
    </row>
    <row r="66">
      <c r="A66" s="29" t="s">
        <v>29</v>
      </c>
      <c r="B66" s="29">
        <v>15</v>
      </c>
      <c r="C66" s="30" t="s">
        <v>193</v>
      </c>
      <c r="D66" s="29" t="s">
        <v>31</v>
      </c>
      <c r="E66" s="31" t="s">
        <v>194</v>
      </c>
      <c r="F66" s="32" t="s">
        <v>100</v>
      </c>
      <c r="G66" s="33">
        <v>2.8839999999999999</v>
      </c>
      <c r="H66" s="34">
        <v>0</v>
      </c>
      <c r="I66" s="34">
        <f>ROUND(G66*H66,P4)</f>
        <v>0</v>
      </c>
      <c r="J66" s="29"/>
      <c r="O66" s="35">
        <f>I66*0.21</f>
        <v>0</v>
      </c>
      <c r="P66">
        <v>3</v>
      </c>
    </row>
    <row r="67">
      <c r="A67" s="29" t="s">
        <v>34</v>
      </c>
      <c r="B67" s="36"/>
      <c r="C67" s="37"/>
      <c r="D67" s="37"/>
      <c r="E67" s="31" t="s">
        <v>544</v>
      </c>
      <c r="F67" s="37"/>
      <c r="G67" s="37"/>
      <c r="H67" s="37"/>
      <c r="I67" s="37"/>
      <c r="J67" s="38"/>
    </row>
    <row r="68">
      <c r="A68" s="29" t="s">
        <v>74</v>
      </c>
      <c r="B68" s="36"/>
      <c r="C68" s="37"/>
      <c r="D68" s="37"/>
      <c r="E68" s="44" t="s">
        <v>545</v>
      </c>
      <c r="F68" s="37"/>
      <c r="G68" s="37"/>
      <c r="H68" s="37"/>
      <c r="I68" s="37"/>
      <c r="J68" s="38"/>
    </row>
    <row r="69" ht="409.5">
      <c r="A69" s="29" t="s">
        <v>36</v>
      </c>
      <c r="B69" s="36"/>
      <c r="C69" s="37"/>
      <c r="D69" s="37"/>
      <c r="E69" s="31" t="s">
        <v>197</v>
      </c>
      <c r="F69" s="37"/>
      <c r="G69" s="37"/>
      <c r="H69" s="37"/>
      <c r="I69" s="37"/>
      <c r="J69" s="38"/>
    </row>
    <row r="70">
      <c r="A70" s="29" t="s">
        <v>29</v>
      </c>
      <c r="B70" s="29">
        <v>16</v>
      </c>
      <c r="C70" s="30" t="s">
        <v>198</v>
      </c>
      <c r="D70" s="29" t="s">
        <v>31</v>
      </c>
      <c r="E70" s="31" t="s">
        <v>199</v>
      </c>
      <c r="F70" s="32" t="s">
        <v>81</v>
      </c>
      <c r="G70" s="33">
        <v>5.7000000000000002</v>
      </c>
      <c r="H70" s="34">
        <v>0</v>
      </c>
      <c r="I70" s="34">
        <f>ROUND(G70*H70,P4)</f>
        <v>0</v>
      </c>
      <c r="J70" s="29"/>
      <c r="O70" s="35">
        <f>I70*0.21</f>
        <v>0</v>
      </c>
      <c r="P70">
        <v>3</v>
      </c>
    </row>
    <row r="71">
      <c r="A71" s="29" t="s">
        <v>34</v>
      </c>
      <c r="B71" s="36"/>
      <c r="C71" s="37"/>
      <c r="D71" s="37"/>
      <c r="E71" s="42" t="s">
        <v>31</v>
      </c>
      <c r="F71" s="37"/>
      <c r="G71" s="37"/>
      <c r="H71" s="37"/>
      <c r="I71" s="37"/>
      <c r="J71" s="38"/>
    </row>
    <row r="72" ht="45">
      <c r="A72" s="29" t="s">
        <v>74</v>
      </c>
      <c r="B72" s="36"/>
      <c r="C72" s="37"/>
      <c r="D72" s="37"/>
      <c r="E72" s="44" t="s">
        <v>546</v>
      </c>
      <c r="F72" s="37"/>
      <c r="G72" s="37"/>
      <c r="H72" s="37"/>
      <c r="I72" s="37"/>
      <c r="J72" s="38"/>
    </row>
    <row r="73" ht="75">
      <c r="A73" s="29" t="s">
        <v>36</v>
      </c>
      <c r="B73" s="36"/>
      <c r="C73" s="37"/>
      <c r="D73" s="37"/>
      <c r="E73" s="31" t="s">
        <v>201</v>
      </c>
      <c r="F73" s="37"/>
      <c r="G73" s="37"/>
      <c r="H73" s="37"/>
      <c r="I73" s="37"/>
      <c r="J73" s="38"/>
    </row>
    <row r="74">
      <c r="A74" s="29" t="s">
        <v>29</v>
      </c>
      <c r="B74" s="29">
        <v>17</v>
      </c>
      <c r="C74" s="30" t="s">
        <v>202</v>
      </c>
      <c r="D74" s="29" t="s">
        <v>31</v>
      </c>
      <c r="E74" s="31" t="s">
        <v>203</v>
      </c>
      <c r="F74" s="32" t="s">
        <v>81</v>
      </c>
      <c r="G74" s="33">
        <v>528</v>
      </c>
      <c r="H74" s="34">
        <v>0</v>
      </c>
      <c r="I74" s="34">
        <f>ROUND(G74*H74,P4)</f>
        <v>0</v>
      </c>
      <c r="J74" s="29"/>
      <c r="O74" s="35">
        <f>I74*0.21</f>
        <v>0</v>
      </c>
      <c r="P74">
        <v>3</v>
      </c>
    </row>
    <row r="75">
      <c r="A75" s="29" t="s">
        <v>34</v>
      </c>
      <c r="B75" s="36"/>
      <c r="C75" s="37"/>
      <c r="D75" s="37"/>
      <c r="E75" s="31" t="s">
        <v>204</v>
      </c>
      <c r="F75" s="37"/>
      <c r="G75" s="37"/>
      <c r="H75" s="37"/>
      <c r="I75" s="37"/>
      <c r="J75" s="38"/>
    </row>
    <row r="76" ht="30">
      <c r="A76" s="29" t="s">
        <v>74</v>
      </c>
      <c r="B76" s="36"/>
      <c r="C76" s="37"/>
      <c r="D76" s="37"/>
      <c r="E76" s="44" t="s">
        <v>547</v>
      </c>
      <c r="F76" s="37"/>
      <c r="G76" s="37"/>
      <c r="H76" s="37"/>
      <c r="I76" s="37"/>
      <c r="J76" s="38"/>
    </row>
    <row r="77" ht="60">
      <c r="A77" s="29" t="s">
        <v>36</v>
      </c>
      <c r="B77" s="36"/>
      <c r="C77" s="37"/>
      <c r="D77" s="37"/>
      <c r="E77" s="31" t="s">
        <v>206</v>
      </c>
      <c r="F77" s="37"/>
      <c r="G77" s="37"/>
      <c r="H77" s="37"/>
      <c r="I77" s="37"/>
      <c r="J77" s="38"/>
    </row>
    <row r="78">
      <c r="A78" s="29" t="s">
        <v>29</v>
      </c>
      <c r="B78" s="29">
        <v>18</v>
      </c>
      <c r="C78" s="30" t="s">
        <v>207</v>
      </c>
      <c r="D78" s="29" t="s">
        <v>134</v>
      </c>
      <c r="E78" s="31" t="s">
        <v>208</v>
      </c>
      <c r="F78" s="32" t="s">
        <v>81</v>
      </c>
      <c r="G78" s="33">
        <v>528</v>
      </c>
      <c r="H78" s="34">
        <v>0</v>
      </c>
      <c r="I78" s="34">
        <f>ROUND(G78*H78,P4)</f>
        <v>0</v>
      </c>
      <c r="J78" s="29"/>
      <c r="O78" s="35">
        <f>I78*0.21</f>
        <v>0</v>
      </c>
      <c r="P78">
        <v>3</v>
      </c>
    </row>
    <row r="79">
      <c r="A79" s="29" t="s">
        <v>34</v>
      </c>
      <c r="B79" s="36"/>
      <c r="C79" s="37"/>
      <c r="D79" s="37"/>
      <c r="E79" s="31" t="s">
        <v>209</v>
      </c>
      <c r="F79" s="37"/>
      <c r="G79" s="37"/>
      <c r="H79" s="37"/>
      <c r="I79" s="37"/>
      <c r="J79" s="38"/>
    </row>
    <row r="80" ht="30">
      <c r="A80" s="29" t="s">
        <v>74</v>
      </c>
      <c r="B80" s="36"/>
      <c r="C80" s="37"/>
      <c r="D80" s="37"/>
      <c r="E80" s="44" t="s">
        <v>547</v>
      </c>
      <c r="F80" s="37"/>
      <c r="G80" s="37"/>
      <c r="H80" s="37"/>
      <c r="I80" s="37"/>
      <c r="J80" s="38"/>
    </row>
    <row r="81" ht="75">
      <c r="A81" s="29" t="s">
        <v>36</v>
      </c>
      <c r="B81" s="36"/>
      <c r="C81" s="37"/>
      <c r="D81" s="37"/>
      <c r="E81" s="31" t="s">
        <v>210</v>
      </c>
      <c r="F81" s="37"/>
      <c r="G81" s="37"/>
      <c r="H81" s="37"/>
      <c r="I81" s="37"/>
      <c r="J81" s="38"/>
    </row>
    <row r="82">
      <c r="A82" s="23" t="s">
        <v>26</v>
      </c>
      <c r="B82" s="24"/>
      <c r="C82" s="25" t="s">
        <v>211</v>
      </c>
      <c r="D82" s="26"/>
      <c r="E82" s="23" t="s">
        <v>212</v>
      </c>
      <c r="F82" s="26"/>
      <c r="G82" s="26"/>
      <c r="H82" s="26"/>
      <c r="I82" s="27">
        <f>SUMIFS(I83:I86,A83:A86,"P")</f>
        <v>0</v>
      </c>
      <c r="J82" s="28"/>
    </row>
    <row r="83">
      <c r="A83" s="29" t="s">
        <v>29</v>
      </c>
      <c r="B83" s="29">
        <v>19</v>
      </c>
      <c r="C83" s="30" t="s">
        <v>548</v>
      </c>
      <c r="D83" s="29" t="s">
        <v>31</v>
      </c>
      <c r="E83" s="31" t="s">
        <v>549</v>
      </c>
      <c r="F83" s="32" t="s">
        <v>100</v>
      </c>
      <c r="G83" s="33">
        <v>0.89400000000000002</v>
      </c>
      <c r="H83" s="34">
        <v>0</v>
      </c>
      <c r="I83" s="34">
        <f>ROUND(G83*H83,P4)</f>
        <v>0</v>
      </c>
      <c r="J83" s="29"/>
      <c r="O83" s="35">
        <f>I83*0.21</f>
        <v>0</v>
      </c>
      <c r="P83">
        <v>3</v>
      </c>
    </row>
    <row r="84">
      <c r="A84" s="29" t="s">
        <v>34</v>
      </c>
      <c r="B84" s="36"/>
      <c r="C84" s="37"/>
      <c r="D84" s="37"/>
      <c r="E84" s="31" t="s">
        <v>544</v>
      </c>
      <c r="F84" s="37"/>
      <c r="G84" s="37"/>
      <c r="H84" s="37"/>
      <c r="I84" s="37"/>
      <c r="J84" s="38"/>
    </row>
    <row r="85" ht="30">
      <c r="A85" s="29" t="s">
        <v>74</v>
      </c>
      <c r="B85" s="36"/>
      <c r="C85" s="37"/>
      <c r="D85" s="37"/>
      <c r="E85" s="44" t="s">
        <v>550</v>
      </c>
      <c r="F85" s="37"/>
      <c r="G85" s="37"/>
      <c r="H85" s="37"/>
      <c r="I85" s="37"/>
      <c r="J85" s="38"/>
    </row>
    <row r="86" ht="409.5">
      <c r="A86" s="29" t="s">
        <v>36</v>
      </c>
      <c r="B86" s="36"/>
      <c r="C86" s="37"/>
      <c r="D86" s="37"/>
      <c r="E86" s="31" t="s">
        <v>217</v>
      </c>
      <c r="F86" s="37"/>
      <c r="G86" s="37"/>
      <c r="H86" s="37"/>
      <c r="I86" s="37"/>
      <c r="J86" s="38"/>
    </row>
    <row r="87">
      <c r="A87" s="23" t="s">
        <v>26</v>
      </c>
      <c r="B87" s="24"/>
      <c r="C87" s="25" t="s">
        <v>225</v>
      </c>
      <c r="D87" s="26"/>
      <c r="E87" s="23" t="s">
        <v>226</v>
      </c>
      <c r="F87" s="26"/>
      <c r="G87" s="26"/>
      <c r="H87" s="26"/>
      <c r="I87" s="27">
        <f>SUMIFS(I88:I91,A88:A91,"P")</f>
        <v>0</v>
      </c>
      <c r="J87" s="28"/>
    </row>
    <row r="88">
      <c r="A88" s="29" t="s">
        <v>29</v>
      </c>
      <c r="B88" s="29">
        <v>20</v>
      </c>
      <c r="C88" s="30" t="s">
        <v>227</v>
      </c>
      <c r="D88" s="29" t="s">
        <v>31</v>
      </c>
      <c r="E88" s="31" t="s">
        <v>228</v>
      </c>
      <c r="F88" s="32" t="s">
        <v>100</v>
      </c>
      <c r="G88" s="33">
        <v>0.56999999999999995</v>
      </c>
      <c r="H88" s="34">
        <v>0</v>
      </c>
      <c r="I88" s="34">
        <f>ROUND(G88*H88,P4)</f>
        <v>0</v>
      </c>
      <c r="J88" s="29"/>
      <c r="O88" s="35">
        <f>I88*0.21</f>
        <v>0</v>
      </c>
      <c r="P88">
        <v>3</v>
      </c>
    </row>
    <row r="89">
      <c r="A89" s="29" t="s">
        <v>34</v>
      </c>
      <c r="B89" s="36"/>
      <c r="C89" s="37"/>
      <c r="D89" s="37"/>
      <c r="E89" s="31" t="s">
        <v>544</v>
      </c>
      <c r="F89" s="37"/>
      <c r="G89" s="37"/>
      <c r="H89" s="37"/>
      <c r="I89" s="37"/>
      <c r="J89" s="38"/>
    </row>
    <row r="90">
      <c r="A90" s="29" t="s">
        <v>74</v>
      </c>
      <c r="B90" s="36"/>
      <c r="C90" s="37"/>
      <c r="D90" s="37"/>
      <c r="E90" s="44" t="s">
        <v>551</v>
      </c>
      <c r="F90" s="37"/>
      <c r="G90" s="37"/>
      <c r="H90" s="37"/>
      <c r="I90" s="37"/>
      <c r="J90" s="38"/>
    </row>
    <row r="91" ht="105">
      <c r="A91" s="29" t="s">
        <v>36</v>
      </c>
      <c r="B91" s="36"/>
      <c r="C91" s="37"/>
      <c r="D91" s="37"/>
      <c r="E91" s="31" t="s">
        <v>231</v>
      </c>
      <c r="F91" s="37"/>
      <c r="G91" s="37"/>
      <c r="H91" s="37"/>
      <c r="I91" s="37"/>
      <c r="J91" s="38"/>
    </row>
    <row r="92">
      <c r="A92" s="23" t="s">
        <v>26</v>
      </c>
      <c r="B92" s="24"/>
      <c r="C92" s="25" t="s">
        <v>237</v>
      </c>
      <c r="D92" s="26"/>
      <c r="E92" s="23" t="s">
        <v>238</v>
      </c>
      <c r="F92" s="26"/>
      <c r="G92" s="26"/>
      <c r="H92" s="26"/>
      <c r="I92" s="27">
        <f>SUMIFS(I93:I108,A93:A108,"P")</f>
        <v>0</v>
      </c>
      <c r="J92" s="28"/>
    </row>
    <row r="93">
      <c r="A93" s="29" t="s">
        <v>29</v>
      </c>
      <c r="B93" s="29">
        <v>21</v>
      </c>
      <c r="C93" s="30" t="s">
        <v>499</v>
      </c>
      <c r="D93" s="29" t="s">
        <v>31</v>
      </c>
      <c r="E93" s="31" t="s">
        <v>500</v>
      </c>
      <c r="F93" s="32" t="s">
        <v>100</v>
      </c>
      <c r="G93" s="33">
        <v>20.23</v>
      </c>
      <c r="H93" s="34">
        <v>0</v>
      </c>
      <c r="I93" s="34">
        <f>ROUND(G93*H93,P4)</f>
        <v>0</v>
      </c>
      <c r="J93" s="29"/>
      <c r="O93" s="35">
        <f>I93*0.21</f>
        <v>0</v>
      </c>
      <c r="P93">
        <v>3</v>
      </c>
    </row>
    <row r="94" ht="30">
      <c r="A94" s="29" t="s">
        <v>34</v>
      </c>
      <c r="B94" s="36"/>
      <c r="C94" s="37"/>
      <c r="D94" s="37"/>
      <c r="E94" s="31" t="s">
        <v>552</v>
      </c>
      <c r="F94" s="37"/>
      <c r="G94" s="37"/>
      <c r="H94" s="37"/>
      <c r="I94" s="37"/>
      <c r="J94" s="38"/>
    </row>
    <row r="95" ht="30">
      <c r="A95" s="29" t="s">
        <v>74</v>
      </c>
      <c r="B95" s="36"/>
      <c r="C95" s="37"/>
      <c r="D95" s="37"/>
      <c r="E95" s="44" t="s">
        <v>553</v>
      </c>
      <c r="F95" s="37"/>
      <c r="G95" s="37"/>
      <c r="H95" s="37"/>
      <c r="I95" s="37"/>
      <c r="J95" s="38"/>
    </row>
    <row r="96" ht="90">
      <c r="A96" s="29" t="s">
        <v>36</v>
      </c>
      <c r="B96" s="36"/>
      <c r="C96" s="37"/>
      <c r="D96" s="37"/>
      <c r="E96" s="31" t="s">
        <v>242</v>
      </c>
      <c r="F96" s="37"/>
      <c r="G96" s="37"/>
      <c r="H96" s="37"/>
      <c r="I96" s="37"/>
      <c r="J96" s="38"/>
    </row>
    <row r="97">
      <c r="A97" s="29" t="s">
        <v>29</v>
      </c>
      <c r="B97" s="29">
        <v>22</v>
      </c>
      <c r="C97" s="30" t="s">
        <v>239</v>
      </c>
      <c r="D97" s="29" t="s">
        <v>31</v>
      </c>
      <c r="E97" s="31" t="s">
        <v>240</v>
      </c>
      <c r="F97" s="32" t="s">
        <v>81</v>
      </c>
      <c r="G97" s="33">
        <v>1061</v>
      </c>
      <c r="H97" s="34">
        <v>0</v>
      </c>
      <c r="I97" s="34">
        <f>ROUND(G97*H97,P4)</f>
        <v>0</v>
      </c>
      <c r="J97" s="29"/>
      <c r="O97" s="35">
        <f>I97*0.21</f>
        <v>0</v>
      </c>
      <c r="P97">
        <v>3</v>
      </c>
    </row>
    <row r="98">
      <c r="A98" s="29" t="s">
        <v>34</v>
      </c>
      <c r="B98" s="36"/>
      <c r="C98" s="37"/>
      <c r="D98" s="37"/>
      <c r="E98" s="31" t="s">
        <v>554</v>
      </c>
      <c r="F98" s="37"/>
      <c r="G98" s="37"/>
      <c r="H98" s="37"/>
      <c r="I98" s="37"/>
      <c r="J98" s="38"/>
    </row>
    <row r="99" ht="45">
      <c r="A99" s="29" t="s">
        <v>74</v>
      </c>
      <c r="B99" s="36"/>
      <c r="C99" s="37"/>
      <c r="D99" s="37"/>
      <c r="E99" s="44" t="s">
        <v>555</v>
      </c>
      <c r="F99" s="37"/>
      <c r="G99" s="37"/>
      <c r="H99" s="37"/>
      <c r="I99" s="37"/>
      <c r="J99" s="38"/>
    </row>
    <row r="100" ht="90">
      <c r="A100" s="29" t="s">
        <v>36</v>
      </c>
      <c r="B100" s="36"/>
      <c r="C100" s="37"/>
      <c r="D100" s="37"/>
      <c r="E100" s="31" t="s">
        <v>242</v>
      </c>
      <c r="F100" s="37"/>
      <c r="G100" s="37"/>
      <c r="H100" s="37"/>
      <c r="I100" s="37"/>
      <c r="J100" s="38"/>
    </row>
    <row r="101">
      <c r="A101" s="29" t="s">
        <v>29</v>
      </c>
      <c r="B101" s="29">
        <v>23</v>
      </c>
      <c r="C101" s="30" t="s">
        <v>508</v>
      </c>
      <c r="D101" s="29" t="s">
        <v>131</v>
      </c>
      <c r="E101" s="31" t="s">
        <v>509</v>
      </c>
      <c r="F101" s="32" t="s">
        <v>81</v>
      </c>
      <c r="G101" s="33">
        <v>1029.4000000000001</v>
      </c>
      <c r="H101" s="34">
        <v>0</v>
      </c>
      <c r="I101" s="34">
        <f>ROUND(G101*H101,P4)</f>
        <v>0</v>
      </c>
      <c r="J101" s="29"/>
      <c r="O101" s="35">
        <f>I101*0.21</f>
        <v>0</v>
      </c>
      <c r="P101">
        <v>3</v>
      </c>
    </row>
    <row r="102" ht="45">
      <c r="A102" s="29" t="s">
        <v>34</v>
      </c>
      <c r="B102" s="36"/>
      <c r="C102" s="37"/>
      <c r="D102" s="37"/>
      <c r="E102" s="31" t="s">
        <v>510</v>
      </c>
      <c r="F102" s="37"/>
      <c r="G102" s="37"/>
      <c r="H102" s="37"/>
      <c r="I102" s="37"/>
      <c r="J102" s="38"/>
    </row>
    <row r="103" ht="30">
      <c r="A103" s="29" t="s">
        <v>74</v>
      </c>
      <c r="B103" s="36"/>
      <c r="C103" s="37"/>
      <c r="D103" s="37"/>
      <c r="E103" s="44" t="s">
        <v>556</v>
      </c>
      <c r="F103" s="37"/>
      <c r="G103" s="37"/>
      <c r="H103" s="37"/>
      <c r="I103" s="37"/>
      <c r="J103" s="38"/>
    </row>
    <row r="104" ht="225">
      <c r="A104" s="29" t="s">
        <v>36</v>
      </c>
      <c r="B104" s="36"/>
      <c r="C104" s="37"/>
      <c r="D104" s="37"/>
      <c r="E104" s="31" t="s">
        <v>247</v>
      </c>
      <c r="F104" s="37"/>
      <c r="G104" s="37"/>
      <c r="H104" s="37"/>
      <c r="I104" s="37"/>
      <c r="J104" s="38"/>
    </row>
    <row r="105">
      <c r="A105" s="29" t="s">
        <v>29</v>
      </c>
      <c r="B105" s="29">
        <v>24</v>
      </c>
      <c r="C105" s="30" t="s">
        <v>508</v>
      </c>
      <c r="D105" s="29" t="s">
        <v>134</v>
      </c>
      <c r="E105" s="31" t="s">
        <v>509</v>
      </c>
      <c r="F105" s="32" t="s">
        <v>81</v>
      </c>
      <c r="G105" s="33">
        <v>32.026000000000003</v>
      </c>
      <c r="H105" s="34">
        <v>0</v>
      </c>
      <c r="I105" s="34">
        <f>ROUND(G105*H105,P4)</f>
        <v>0</v>
      </c>
      <c r="J105" s="29"/>
      <c r="O105" s="35">
        <f>I105*0.21</f>
        <v>0</v>
      </c>
      <c r="P105">
        <v>3</v>
      </c>
    </row>
    <row r="106" ht="60">
      <c r="A106" s="29" t="s">
        <v>34</v>
      </c>
      <c r="B106" s="36"/>
      <c r="C106" s="37"/>
      <c r="D106" s="37"/>
      <c r="E106" s="31" t="s">
        <v>557</v>
      </c>
      <c r="F106" s="37"/>
      <c r="G106" s="37"/>
      <c r="H106" s="37"/>
      <c r="I106" s="37"/>
      <c r="J106" s="38"/>
    </row>
    <row r="107" ht="45">
      <c r="A107" s="29" t="s">
        <v>74</v>
      </c>
      <c r="B107" s="36"/>
      <c r="C107" s="37"/>
      <c r="D107" s="37"/>
      <c r="E107" s="44" t="s">
        <v>558</v>
      </c>
      <c r="F107" s="37"/>
      <c r="G107" s="37"/>
      <c r="H107" s="37"/>
      <c r="I107" s="37"/>
      <c r="J107" s="38"/>
    </row>
    <row r="108" ht="225">
      <c r="A108" s="29" t="s">
        <v>36</v>
      </c>
      <c r="B108" s="36"/>
      <c r="C108" s="37"/>
      <c r="D108" s="37"/>
      <c r="E108" s="31" t="s">
        <v>247</v>
      </c>
      <c r="F108" s="37"/>
      <c r="G108" s="37"/>
      <c r="H108" s="37"/>
      <c r="I108" s="37"/>
      <c r="J108" s="38"/>
    </row>
    <row r="109">
      <c r="A109" s="23" t="s">
        <v>26</v>
      </c>
      <c r="B109" s="24"/>
      <c r="C109" s="25" t="s">
        <v>263</v>
      </c>
      <c r="D109" s="26"/>
      <c r="E109" s="23" t="s">
        <v>264</v>
      </c>
      <c r="F109" s="26"/>
      <c r="G109" s="26"/>
      <c r="H109" s="26"/>
      <c r="I109" s="27">
        <f>SUMIFS(I110:I129,A110:A129,"P")</f>
        <v>0</v>
      </c>
      <c r="J109" s="28"/>
    </row>
    <row r="110">
      <c r="A110" s="29" t="s">
        <v>29</v>
      </c>
      <c r="B110" s="29">
        <v>25</v>
      </c>
      <c r="C110" s="30" t="s">
        <v>265</v>
      </c>
      <c r="D110" s="29" t="s">
        <v>31</v>
      </c>
      <c r="E110" s="31" t="s">
        <v>266</v>
      </c>
      <c r="F110" s="32" t="s">
        <v>159</v>
      </c>
      <c r="G110" s="33">
        <v>5.7000000000000002</v>
      </c>
      <c r="H110" s="34">
        <v>0</v>
      </c>
      <c r="I110" s="34">
        <f>ROUND(G110*H110,P4)</f>
        <v>0</v>
      </c>
      <c r="J110" s="29"/>
      <c r="O110" s="35">
        <f>I110*0.21</f>
        <v>0</v>
      </c>
      <c r="P110">
        <v>3</v>
      </c>
    </row>
    <row r="111">
      <c r="A111" s="29" t="s">
        <v>34</v>
      </c>
      <c r="B111" s="36"/>
      <c r="C111" s="37"/>
      <c r="D111" s="37"/>
      <c r="E111" s="31" t="s">
        <v>544</v>
      </c>
      <c r="F111" s="37"/>
      <c r="G111" s="37"/>
      <c r="H111" s="37"/>
      <c r="I111" s="37"/>
      <c r="J111" s="38"/>
    </row>
    <row r="112">
      <c r="A112" s="29" t="s">
        <v>74</v>
      </c>
      <c r="B112" s="36"/>
      <c r="C112" s="37"/>
      <c r="D112" s="37"/>
      <c r="E112" s="44" t="s">
        <v>559</v>
      </c>
      <c r="F112" s="37"/>
      <c r="G112" s="37"/>
      <c r="H112" s="37"/>
      <c r="I112" s="37"/>
      <c r="J112" s="38"/>
    </row>
    <row r="113" ht="330">
      <c r="A113" s="29" t="s">
        <v>36</v>
      </c>
      <c r="B113" s="36"/>
      <c r="C113" s="37"/>
      <c r="D113" s="37"/>
      <c r="E113" s="31" t="s">
        <v>269</v>
      </c>
      <c r="F113" s="37"/>
      <c r="G113" s="37"/>
      <c r="H113" s="37"/>
      <c r="I113" s="37"/>
      <c r="J113" s="38"/>
    </row>
    <row r="114">
      <c r="A114" s="29" t="s">
        <v>29</v>
      </c>
      <c r="B114" s="29">
        <v>26</v>
      </c>
      <c r="C114" s="30" t="s">
        <v>560</v>
      </c>
      <c r="D114" s="29" t="s">
        <v>31</v>
      </c>
      <c r="E114" s="31" t="s">
        <v>561</v>
      </c>
      <c r="F114" s="32" t="s">
        <v>92</v>
      </c>
      <c r="G114" s="33">
        <v>2</v>
      </c>
      <c r="H114" s="34">
        <v>0</v>
      </c>
      <c r="I114" s="34">
        <f>ROUND(G114*H114,P4)</f>
        <v>0</v>
      </c>
      <c r="J114" s="29"/>
      <c r="O114" s="35">
        <f>I114*0.21</f>
        <v>0</v>
      </c>
      <c r="P114">
        <v>3</v>
      </c>
    </row>
    <row r="115">
      <c r="A115" s="29" t="s">
        <v>34</v>
      </c>
      <c r="B115" s="36"/>
      <c r="C115" s="37"/>
      <c r="D115" s="37"/>
      <c r="E115" s="31" t="s">
        <v>544</v>
      </c>
      <c r="F115" s="37"/>
      <c r="G115" s="37"/>
      <c r="H115" s="37"/>
      <c r="I115" s="37"/>
      <c r="J115" s="38"/>
    </row>
    <row r="116">
      <c r="A116" s="29" t="s">
        <v>74</v>
      </c>
      <c r="B116" s="36"/>
      <c r="C116" s="37"/>
      <c r="D116" s="37"/>
      <c r="E116" s="44" t="s">
        <v>273</v>
      </c>
      <c r="F116" s="37"/>
      <c r="G116" s="37"/>
      <c r="H116" s="37"/>
      <c r="I116" s="37"/>
      <c r="J116" s="38"/>
    </row>
    <row r="117" ht="60">
      <c r="A117" s="29" t="s">
        <v>36</v>
      </c>
      <c r="B117" s="36"/>
      <c r="C117" s="37"/>
      <c r="D117" s="37"/>
      <c r="E117" s="31" t="s">
        <v>562</v>
      </c>
      <c r="F117" s="37"/>
      <c r="G117" s="37"/>
      <c r="H117" s="37"/>
      <c r="I117" s="37"/>
      <c r="J117" s="38"/>
    </row>
    <row r="118">
      <c r="A118" s="29" t="s">
        <v>29</v>
      </c>
      <c r="B118" s="29">
        <v>27</v>
      </c>
      <c r="C118" s="30" t="s">
        <v>275</v>
      </c>
      <c r="D118" s="29" t="s">
        <v>31</v>
      </c>
      <c r="E118" s="31" t="s">
        <v>276</v>
      </c>
      <c r="F118" s="32" t="s">
        <v>92</v>
      </c>
      <c r="G118" s="33">
        <v>3</v>
      </c>
      <c r="H118" s="34">
        <v>0</v>
      </c>
      <c r="I118" s="34">
        <f>ROUND(G118*H118,P4)</f>
        <v>0</v>
      </c>
      <c r="J118" s="29"/>
      <c r="O118" s="35">
        <f>I118*0.21</f>
        <v>0</v>
      </c>
      <c r="P118">
        <v>3</v>
      </c>
    </row>
    <row r="119">
      <c r="A119" s="29" t="s">
        <v>34</v>
      </c>
      <c r="B119" s="36"/>
      <c r="C119" s="37"/>
      <c r="D119" s="37"/>
      <c r="E119" s="31" t="s">
        <v>277</v>
      </c>
      <c r="F119" s="37"/>
      <c r="G119" s="37"/>
      <c r="H119" s="37"/>
      <c r="I119" s="37"/>
      <c r="J119" s="38"/>
    </row>
    <row r="120">
      <c r="A120" s="29" t="s">
        <v>74</v>
      </c>
      <c r="B120" s="36"/>
      <c r="C120" s="37"/>
      <c r="D120" s="37"/>
      <c r="E120" s="44" t="s">
        <v>448</v>
      </c>
      <c r="F120" s="37"/>
      <c r="G120" s="37"/>
      <c r="H120" s="37"/>
      <c r="I120" s="37"/>
      <c r="J120" s="38"/>
    </row>
    <row r="121" ht="75">
      <c r="A121" s="29" t="s">
        <v>36</v>
      </c>
      <c r="B121" s="36"/>
      <c r="C121" s="37"/>
      <c r="D121" s="37"/>
      <c r="E121" s="31" t="s">
        <v>279</v>
      </c>
      <c r="F121" s="37"/>
      <c r="G121" s="37"/>
      <c r="H121" s="37"/>
      <c r="I121" s="37"/>
      <c r="J121" s="38"/>
    </row>
    <row r="122">
      <c r="A122" s="29" t="s">
        <v>29</v>
      </c>
      <c r="B122" s="29">
        <v>28</v>
      </c>
      <c r="C122" s="30" t="s">
        <v>280</v>
      </c>
      <c r="D122" s="29" t="s">
        <v>31</v>
      </c>
      <c r="E122" s="31" t="s">
        <v>281</v>
      </c>
      <c r="F122" s="32" t="s">
        <v>100</v>
      </c>
      <c r="G122" s="33">
        <v>1</v>
      </c>
      <c r="H122" s="34">
        <v>0</v>
      </c>
      <c r="I122" s="34">
        <f>ROUND(G122*H122,P4)</f>
        <v>0</v>
      </c>
      <c r="J122" s="29"/>
      <c r="O122" s="35">
        <f>I122*0.21</f>
        <v>0</v>
      </c>
      <c r="P122">
        <v>3</v>
      </c>
    </row>
    <row r="123" ht="60">
      <c r="A123" s="29" t="s">
        <v>34</v>
      </c>
      <c r="B123" s="36"/>
      <c r="C123" s="37"/>
      <c r="D123" s="37"/>
      <c r="E123" s="31" t="s">
        <v>563</v>
      </c>
      <c r="F123" s="37"/>
      <c r="G123" s="37"/>
      <c r="H123" s="37"/>
      <c r="I123" s="37"/>
      <c r="J123" s="38"/>
    </row>
    <row r="124">
      <c r="A124" s="29" t="s">
        <v>74</v>
      </c>
      <c r="B124" s="36"/>
      <c r="C124" s="37"/>
      <c r="D124" s="37"/>
      <c r="E124" s="44" t="s">
        <v>564</v>
      </c>
      <c r="F124" s="37"/>
      <c r="G124" s="37"/>
      <c r="H124" s="37"/>
      <c r="I124" s="37"/>
      <c r="J124" s="38"/>
    </row>
    <row r="125" ht="409.5">
      <c r="A125" s="29" t="s">
        <v>36</v>
      </c>
      <c r="B125" s="36"/>
      <c r="C125" s="37"/>
      <c r="D125" s="37"/>
      <c r="E125" s="31" t="s">
        <v>284</v>
      </c>
      <c r="F125" s="37"/>
      <c r="G125" s="37"/>
      <c r="H125" s="37"/>
      <c r="I125" s="37"/>
      <c r="J125" s="38"/>
    </row>
    <row r="126">
      <c r="A126" s="29" t="s">
        <v>29</v>
      </c>
      <c r="B126" s="29">
        <v>29</v>
      </c>
      <c r="C126" s="30" t="s">
        <v>285</v>
      </c>
      <c r="D126" s="29" t="s">
        <v>31</v>
      </c>
      <c r="E126" s="31" t="s">
        <v>286</v>
      </c>
      <c r="F126" s="32" t="s">
        <v>92</v>
      </c>
      <c r="G126" s="33">
        <v>2</v>
      </c>
      <c r="H126" s="34">
        <v>0</v>
      </c>
      <c r="I126" s="34">
        <f>ROUND(G126*H126,P4)</f>
        <v>0</v>
      </c>
      <c r="J126" s="29"/>
      <c r="O126" s="35">
        <f>I126*0.21</f>
        <v>0</v>
      </c>
      <c r="P126">
        <v>3</v>
      </c>
    </row>
    <row r="127">
      <c r="A127" s="29" t="s">
        <v>34</v>
      </c>
      <c r="B127" s="36"/>
      <c r="C127" s="37"/>
      <c r="D127" s="37"/>
      <c r="E127" s="31" t="s">
        <v>544</v>
      </c>
      <c r="F127" s="37"/>
      <c r="G127" s="37"/>
      <c r="H127" s="37"/>
      <c r="I127" s="37"/>
      <c r="J127" s="38"/>
    </row>
    <row r="128">
      <c r="A128" s="29" t="s">
        <v>74</v>
      </c>
      <c r="B128" s="36"/>
      <c r="C128" s="37"/>
      <c r="D128" s="37"/>
      <c r="E128" s="44" t="s">
        <v>273</v>
      </c>
      <c r="F128" s="37"/>
      <c r="G128" s="37"/>
      <c r="H128" s="37"/>
      <c r="I128" s="37"/>
      <c r="J128" s="38"/>
    </row>
    <row r="129" ht="75">
      <c r="A129" s="29" t="s">
        <v>36</v>
      </c>
      <c r="B129" s="36"/>
      <c r="C129" s="37"/>
      <c r="D129" s="37"/>
      <c r="E129" s="31" t="s">
        <v>288</v>
      </c>
      <c r="F129" s="37"/>
      <c r="G129" s="37"/>
      <c r="H129" s="37"/>
      <c r="I129" s="37"/>
      <c r="J129" s="38"/>
    </row>
    <row r="130">
      <c r="A130" s="23" t="s">
        <v>26</v>
      </c>
      <c r="B130" s="24"/>
      <c r="C130" s="25" t="s">
        <v>118</v>
      </c>
      <c r="D130" s="26"/>
      <c r="E130" s="23" t="s">
        <v>119</v>
      </c>
      <c r="F130" s="26"/>
      <c r="G130" s="26"/>
      <c r="H130" s="26"/>
      <c r="I130" s="27">
        <f>SUMIFS(I131:I166,A131:A166,"P")</f>
        <v>0</v>
      </c>
      <c r="J130" s="28"/>
    </row>
    <row r="131" ht="30">
      <c r="A131" s="29" t="s">
        <v>29</v>
      </c>
      <c r="B131" s="29">
        <v>30</v>
      </c>
      <c r="C131" s="30" t="s">
        <v>442</v>
      </c>
      <c r="D131" s="29" t="s">
        <v>31</v>
      </c>
      <c r="E131" s="31" t="s">
        <v>443</v>
      </c>
      <c r="F131" s="32" t="s">
        <v>92</v>
      </c>
      <c r="G131" s="33">
        <v>6</v>
      </c>
      <c r="H131" s="34">
        <v>0</v>
      </c>
      <c r="I131" s="34">
        <f>ROUND(G131*H131,P4)</f>
        <v>0</v>
      </c>
      <c r="J131" s="29"/>
      <c r="O131" s="35">
        <f>I131*0.21</f>
        <v>0</v>
      </c>
      <c r="P131">
        <v>3</v>
      </c>
    </row>
    <row r="132">
      <c r="A132" s="29" t="s">
        <v>34</v>
      </c>
      <c r="B132" s="36"/>
      <c r="C132" s="37"/>
      <c r="D132" s="37"/>
      <c r="E132" s="42" t="s">
        <v>31</v>
      </c>
      <c r="F132" s="37"/>
      <c r="G132" s="37"/>
      <c r="H132" s="37"/>
      <c r="I132" s="37"/>
      <c r="J132" s="38"/>
    </row>
    <row r="133" ht="30">
      <c r="A133" s="29" t="s">
        <v>74</v>
      </c>
      <c r="B133" s="36"/>
      <c r="C133" s="37"/>
      <c r="D133" s="37"/>
      <c r="E133" s="44" t="s">
        <v>565</v>
      </c>
      <c r="F133" s="37"/>
      <c r="G133" s="37"/>
      <c r="H133" s="37"/>
      <c r="I133" s="37"/>
      <c r="J133" s="38"/>
    </row>
    <row r="134" ht="60">
      <c r="A134" s="29" t="s">
        <v>36</v>
      </c>
      <c r="B134" s="36"/>
      <c r="C134" s="37"/>
      <c r="D134" s="37"/>
      <c r="E134" s="31" t="s">
        <v>444</v>
      </c>
      <c r="F134" s="37"/>
      <c r="G134" s="37"/>
      <c r="H134" s="37"/>
      <c r="I134" s="37"/>
      <c r="J134" s="38"/>
    </row>
    <row r="135" ht="30">
      <c r="A135" s="29" t="s">
        <v>29</v>
      </c>
      <c r="B135" s="29">
        <v>31</v>
      </c>
      <c r="C135" s="30" t="s">
        <v>445</v>
      </c>
      <c r="D135" s="29" t="s">
        <v>31</v>
      </c>
      <c r="E135" s="31" t="s">
        <v>446</v>
      </c>
      <c r="F135" s="32" t="s">
        <v>92</v>
      </c>
      <c r="G135" s="33">
        <v>5</v>
      </c>
      <c r="H135" s="34">
        <v>0</v>
      </c>
      <c r="I135" s="34">
        <f>ROUND(G135*H135,P4)</f>
        <v>0</v>
      </c>
      <c r="J135" s="29"/>
      <c r="O135" s="35">
        <f>I135*0.21</f>
        <v>0</v>
      </c>
      <c r="P135">
        <v>3</v>
      </c>
    </row>
    <row r="136">
      <c r="A136" s="29" t="s">
        <v>34</v>
      </c>
      <c r="B136" s="36"/>
      <c r="C136" s="37"/>
      <c r="D136" s="37"/>
      <c r="E136" s="31" t="s">
        <v>447</v>
      </c>
      <c r="F136" s="37"/>
      <c r="G136" s="37"/>
      <c r="H136" s="37"/>
      <c r="I136" s="37"/>
      <c r="J136" s="38"/>
    </row>
    <row r="137" ht="30">
      <c r="A137" s="29" t="s">
        <v>74</v>
      </c>
      <c r="B137" s="36"/>
      <c r="C137" s="37"/>
      <c r="D137" s="37"/>
      <c r="E137" s="44" t="s">
        <v>566</v>
      </c>
      <c r="F137" s="37"/>
      <c r="G137" s="37"/>
      <c r="H137" s="37"/>
      <c r="I137" s="37"/>
      <c r="J137" s="38"/>
    </row>
    <row r="138" ht="75">
      <c r="A138" s="29" t="s">
        <v>36</v>
      </c>
      <c r="B138" s="36"/>
      <c r="C138" s="37"/>
      <c r="D138" s="37"/>
      <c r="E138" s="31" t="s">
        <v>449</v>
      </c>
      <c r="F138" s="37"/>
      <c r="G138" s="37"/>
      <c r="H138" s="37"/>
      <c r="I138" s="37"/>
      <c r="J138" s="38"/>
    </row>
    <row r="139">
      <c r="A139" s="29" t="s">
        <v>29</v>
      </c>
      <c r="B139" s="29">
        <v>32</v>
      </c>
      <c r="C139" s="30" t="s">
        <v>567</v>
      </c>
      <c r="D139" s="29" t="s">
        <v>31</v>
      </c>
      <c r="E139" s="31" t="s">
        <v>568</v>
      </c>
      <c r="F139" s="32" t="s">
        <v>92</v>
      </c>
      <c r="G139" s="33">
        <v>1</v>
      </c>
      <c r="H139" s="34">
        <v>0</v>
      </c>
      <c r="I139" s="34">
        <f>ROUND(G139*H139,P4)</f>
        <v>0</v>
      </c>
      <c r="J139" s="29"/>
      <c r="O139" s="35">
        <f>I139*0.21</f>
        <v>0</v>
      </c>
      <c r="P139">
        <v>3</v>
      </c>
    </row>
    <row r="140">
      <c r="A140" s="29" t="s">
        <v>34</v>
      </c>
      <c r="B140" s="36"/>
      <c r="C140" s="37"/>
      <c r="D140" s="37"/>
      <c r="E140" s="31" t="s">
        <v>447</v>
      </c>
      <c r="F140" s="37"/>
      <c r="G140" s="37"/>
      <c r="H140" s="37"/>
      <c r="I140" s="37"/>
      <c r="J140" s="38"/>
    </row>
    <row r="141" ht="30">
      <c r="A141" s="29" t="s">
        <v>74</v>
      </c>
      <c r="B141" s="36"/>
      <c r="C141" s="37"/>
      <c r="D141" s="37"/>
      <c r="E141" s="44" t="s">
        <v>569</v>
      </c>
      <c r="F141" s="37"/>
      <c r="G141" s="37"/>
      <c r="H141" s="37"/>
      <c r="I141" s="37"/>
      <c r="J141" s="38"/>
    </row>
    <row r="142" ht="75">
      <c r="A142" s="29" t="s">
        <v>36</v>
      </c>
      <c r="B142" s="36"/>
      <c r="C142" s="37"/>
      <c r="D142" s="37"/>
      <c r="E142" s="31" t="s">
        <v>449</v>
      </c>
      <c r="F142" s="37"/>
      <c r="G142" s="37"/>
      <c r="H142" s="37"/>
      <c r="I142" s="37"/>
      <c r="J142" s="38"/>
    </row>
    <row r="143" ht="30">
      <c r="A143" s="29" t="s">
        <v>29</v>
      </c>
      <c r="B143" s="29">
        <v>33</v>
      </c>
      <c r="C143" s="30" t="s">
        <v>570</v>
      </c>
      <c r="D143" s="29" t="s">
        <v>31</v>
      </c>
      <c r="E143" s="31" t="s">
        <v>571</v>
      </c>
      <c r="F143" s="32" t="s">
        <v>92</v>
      </c>
      <c r="G143" s="33">
        <v>6</v>
      </c>
      <c r="H143" s="34">
        <v>0</v>
      </c>
      <c r="I143" s="34">
        <f>ROUND(G143*H143,P4)</f>
        <v>0</v>
      </c>
      <c r="J143" s="29"/>
      <c r="O143" s="35">
        <f>I143*0.21</f>
        <v>0</v>
      </c>
      <c r="P143">
        <v>3</v>
      </c>
    </row>
    <row r="144">
      <c r="A144" s="29" t="s">
        <v>34</v>
      </c>
      <c r="B144" s="36"/>
      <c r="C144" s="37"/>
      <c r="D144" s="37"/>
      <c r="E144" s="42" t="s">
        <v>31</v>
      </c>
      <c r="F144" s="37"/>
      <c r="G144" s="37"/>
      <c r="H144" s="37"/>
      <c r="I144" s="37"/>
      <c r="J144" s="38"/>
    </row>
    <row r="145" ht="30">
      <c r="A145" s="29" t="s">
        <v>74</v>
      </c>
      <c r="B145" s="36"/>
      <c r="C145" s="37"/>
      <c r="D145" s="37"/>
      <c r="E145" s="44" t="s">
        <v>565</v>
      </c>
      <c r="F145" s="37"/>
      <c r="G145" s="37"/>
      <c r="H145" s="37"/>
      <c r="I145" s="37"/>
      <c r="J145" s="38"/>
    </row>
    <row r="146" ht="90">
      <c r="A146" s="29" t="s">
        <v>36</v>
      </c>
      <c r="B146" s="36"/>
      <c r="C146" s="37"/>
      <c r="D146" s="37"/>
      <c r="E146" s="31" t="s">
        <v>572</v>
      </c>
      <c r="F146" s="37"/>
      <c r="G146" s="37"/>
      <c r="H146" s="37"/>
      <c r="I146" s="37"/>
      <c r="J146" s="38"/>
    </row>
    <row r="147" ht="30">
      <c r="A147" s="29" t="s">
        <v>29</v>
      </c>
      <c r="B147" s="29">
        <v>34</v>
      </c>
      <c r="C147" s="30" t="s">
        <v>294</v>
      </c>
      <c r="D147" s="29" t="s">
        <v>131</v>
      </c>
      <c r="E147" s="31" t="s">
        <v>295</v>
      </c>
      <c r="F147" s="32" t="s">
        <v>159</v>
      </c>
      <c r="G147" s="33">
        <v>402.19999999999999</v>
      </c>
      <c r="H147" s="34">
        <v>0</v>
      </c>
      <c r="I147" s="34">
        <f>ROUND(G147*H147,P4)</f>
        <v>0</v>
      </c>
      <c r="J147" s="29"/>
      <c r="O147" s="35">
        <f>I147*0.21</f>
        <v>0</v>
      </c>
      <c r="P147">
        <v>3</v>
      </c>
    </row>
    <row r="148" ht="45">
      <c r="A148" s="29" t="s">
        <v>34</v>
      </c>
      <c r="B148" s="36"/>
      <c r="C148" s="37"/>
      <c r="D148" s="37"/>
      <c r="E148" s="31" t="s">
        <v>296</v>
      </c>
      <c r="F148" s="37"/>
      <c r="G148" s="37"/>
      <c r="H148" s="37"/>
      <c r="I148" s="37"/>
      <c r="J148" s="38"/>
    </row>
    <row r="149" ht="30">
      <c r="A149" s="29" t="s">
        <v>74</v>
      </c>
      <c r="B149" s="36"/>
      <c r="C149" s="37"/>
      <c r="D149" s="37"/>
      <c r="E149" s="44" t="s">
        <v>573</v>
      </c>
      <c r="F149" s="37"/>
      <c r="G149" s="37"/>
      <c r="H149" s="37"/>
      <c r="I149" s="37"/>
      <c r="J149" s="38"/>
    </row>
    <row r="150" ht="90">
      <c r="A150" s="29" t="s">
        <v>36</v>
      </c>
      <c r="B150" s="36"/>
      <c r="C150" s="37"/>
      <c r="D150" s="37"/>
      <c r="E150" s="31" t="s">
        <v>293</v>
      </c>
      <c r="F150" s="37"/>
      <c r="G150" s="37"/>
      <c r="H150" s="37"/>
      <c r="I150" s="37"/>
      <c r="J150" s="38"/>
    </row>
    <row r="151" ht="30">
      <c r="A151" s="29" t="s">
        <v>29</v>
      </c>
      <c r="B151" s="29">
        <v>35</v>
      </c>
      <c r="C151" s="30" t="s">
        <v>294</v>
      </c>
      <c r="D151" s="29" t="s">
        <v>134</v>
      </c>
      <c r="E151" s="31" t="s">
        <v>295</v>
      </c>
      <c r="F151" s="32" t="s">
        <v>159</v>
      </c>
      <c r="G151" s="33">
        <v>2.3999999999999999</v>
      </c>
      <c r="H151" s="34">
        <v>0</v>
      </c>
      <c r="I151" s="34">
        <f>ROUND(G151*H151,P4)</f>
        <v>0</v>
      </c>
      <c r="J151" s="29"/>
      <c r="O151" s="35">
        <f>I151*0.21</f>
        <v>0</v>
      </c>
      <c r="P151">
        <v>3</v>
      </c>
    </row>
    <row r="152" ht="45">
      <c r="A152" s="29" t="s">
        <v>34</v>
      </c>
      <c r="B152" s="36"/>
      <c r="C152" s="37"/>
      <c r="D152" s="37"/>
      <c r="E152" s="31" t="s">
        <v>451</v>
      </c>
      <c r="F152" s="37"/>
      <c r="G152" s="37"/>
      <c r="H152" s="37"/>
      <c r="I152" s="37"/>
      <c r="J152" s="38"/>
    </row>
    <row r="153" ht="30">
      <c r="A153" s="29" t="s">
        <v>74</v>
      </c>
      <c r="B153" s="36"/>
      <c r="C153" s="37"/>
      <c r="D153" s="37"/>
      <c r="E153" s="44" t="s">
        <v>574</v>
      </c>
      <c r="F153" s="37"/>
      <c r="G153" s="37"/>
      <c r="H153" s="37"/>
      <c r="I153" s="37"/>
      <c r="J153" s="38"/>
    </row>
    <row r="154" ht="90">
      <c r="A154" s="29" t="s">
        <v>36</v>
      </c>
      <c r="B154" s="36"/>
      <c r="C154" s="37"/>
      <c r="D154" s="37"/>
      <c r="E154" s="31" t="s">
        <v>293</v>
      </c>
      <c r="F154" s="37"/>
      <c r="G154" s="37"/>
      <c r="H154" s="37"/>
      <c r="I154" s="37"/>
      <c r="J154" s="38"/>
    </row>
    <row r="155" ht="30">
      <c r="A155" s="29" t="s">
        <v>29</v>
      </c>
      <c r="B155" s="29">
        <v>36</v>
      </c>
      <c r="C155" s="30" t="s">
        <v>575</v>
      </c>
      <c r="D155" s="29" t="s">
        <v>31</v>
      </c>
      <c r="E155" s="31" t="s">
        <v>576</v>
      </c>
      <c r="F155" s="32" t="s">
        <v>159</v>
      </c>
      <c r="G155" s="33">
        <v>29.800000000000001</v>
      </c>
      <c r="H155" s="34">
        <v>0</v>
      </c>
      <c r="I155" s="34">
        <f>ROUND(G155*H155,P4)</f>
        <v>0</v>
      </c>
      <c r="J155" s="29"/>
      <c r="O155" s="35">
        <f>I155*0.21</f>
        <v>0</v>
      </c>
      <c r="P155">
        <v>3</v>
      </c>
    </row>
    <row r="156">
      <c r="A156" s="29" t="s">
        <v>34</v>
      </c>
      <c r="B156" s="36"/>
      <c r="C156" s="37"/>
      <c r="D156" s="37"/>
      <c r="E156" s="31" t="s">
        <v>544</v>
      </c>
      <c r="F156" s="37"/>
      <c r="G156" s="37"/>
      <c r="H156" s="37"/>
      <c r="I156" s="37"/>
      <c r="J156" s="38"/>
    </row>
    <row r="157">
      <c r="A157" s="29" t="s">
        <v>74</v>
      </c>
      <c r="B157" s="36"/>
      <c r="C157" s="37"/>
      <c r="D157" s="37"/>
      <c r="E157" s="44" t="s">
        <v>577</v>
      </c>
      <c r="F157" s="37"/>
      <c r="G157" s="37"/>
      <c r="H157" s="37"/>
      <c r="I157" s="37"/>
      <c r="J157" s="38"/>
    </row>
    <row r="158" ht="135">
      <c r="A158" s="29" t="s">
        <v>36</v>
      </c>
      <c r="B158" s="36"/>
      <c r="C158" s="37"/>
      <c r="D158" s="37"/>
      <c r="E158" s="31" t="s">
        <v>578</v>
      </c>
      <c r="F158" s="37"/>
      <c r="G158" s="37"/>
      <c r="H158" s="37"/>
      <c r="I158" s="37"/>
      <c r="J158" s="38"/>
    </row>
    <row r="159">
      <c r="A159" s="29" t="s">
        <v>29</v>
      </c>
      <c r="B159" s="29">
        <v>37</v>
      </c>
      <c r="C159" s="30" t="s">
        <v>318</v>
      </c>
      <c r="D159" s="29" t="s">
        <v>31</v>
      </c>
      <c r="E159" s="31" t="s">
        <v>319</v>
      </c>
      <c r="F159" s="32" t="s">
        <v>100</v>
      </c>
      <c r="G159" s="33">
        <v>2.3860000000000001</v>
      </c>
      <c r="H159" s="34">
        <v>0</v>
      </c>
      <c r="I159" s="34">
        <f>ROUND(G159*H159,P4)</f>
        <v>0</v>
      </c>
      <c r="J159" s="29"/>
      <c r="O159" s="35">
        <f>I159*0.21</f>
        <v>0</v>
      </c>
      <c r="P159">
        <v>3</v>
      </c>
    </row>
    <row r="160" ht="45">
      <c r="A160" s="29" t="s">
        <v>34</v>
      </c>
      <c r="B160" s="36"/>
      <c r="C160" s="37"/>
      <c r="D160" s="37"/>
      <c r="E160" s="31" t="s">
        <v>320</v>
      </c>
      <c r="F160" s="37"/>
      <c r="G160" s="37"/>
      <c r="H160" s="37"/>
      <c r="I160" s="37"/>
      <c r="J160" s="38"/>
    </row>
    <row r="161" ht="90">
      <c r="A161" s="29" t="s">
        <v>74</v>
      </c>
      <c r="B161" s="36"/>
      <c r="C161" s="37"/>
      <c r="D161" s="37"/>
      <c r="E161" s="44" t="s">
        <v>579</v>
      </c>
      <c r="F161" s="37"/>
      <c r="G161" s="37"/>
      <c r="H161" s="37"/>
      <c r="I161" s="37"/>
      <c r="J161" s="38"/>
    </row>
    <row r="162" ht="180">
      <c r="A162" s="29" t="s">
        <v>36</v>
      </c>
      <c r="B162" s="36"/>
      <c r="C162" s="37"/>
      <c r="D162" s="37"/>
      <c r="E162" s="31" t="s">
        <v>123</v>
      </c>
      <c r="F162" s="37"/>
      <c r="G162" s="37"/>
      <c r="H162" s="37"/>
      <c r="I162" s="37"/>
      <c r="J162" s="38"/>
    </row>
    <row r="163">
      <c r="A163" s="29" t="s">
        <v>29</v>
      </c>
      <c r="B163" s="29">
        <v>38</v>
      </c>
      <c r="C163" s="30" t="s">
        <v>580</v>
      </c>
      <c r="D163" s="29" t="s">
        <v>31</v>
      </c>
      <c r="E163" s="31" t="s">
        <v>581</v>
      </c>
      <c r="F163" s="32" t="s">
        <v>159</v>
      </c>
      <c r="G163" s="33">
        <v>12</v>
      </c>
      <c r="H163" s="34">
        <v>0</v>
      </c>
      <c r="I163" s="34">
        <f>ROUND(G163*H163,P4)</f>
        <v>0</v>
      </c>
      <c r="J163" s="29"/>
      <c r="O163" s="35">
        <f>I163*0.21</f>
        <v>0</v>
      </c>
      <c r="P163">
        <v>3</v>
      </c>
    </row>
    <row r="164" ht="30">
      <c r="A164" s="29" t="s">
        <v>34</v>
      </c>
      <c r="B164" s="36"/>
      <c r="C164" s="37"/>
      <c r="D164" s="37"/>
      <c r="E164" s="31" t="s">
        <v>154</v>
      </c>
      <c r="F164" s="37"/>
      <c r="G164" s="37"/>
      <c r="H164" s="37"/>
      <c r="I164" s="37"/>
      <c r="J164" s="38"/>
    </row>
    <row r="165" ht="30">
      <c r="A165" s="29" t="s">
        <v>74</v>
      </c>
      <c r="B165" s="36"/>
      <c r="C165" s="37"/>
      <c r="D165" s="37"/>
      <c r="E165" s="44" t="s">
        <v>582</v>
      </c>
      <c r="F165" s="37"/>
      <c r="G165" s="37"/>
      <c r="H165" s="37"/>
      <c r="I165" s="37"/>
      <c r="J165" s="38"/>
    </row>
    <row r="166" ht="60">
      <c r="A166" s="29" t="s">
        <v>36</v>
      </c>
      <c r="B166" s="39"/>
      <c r="C166" s="40"/>
      <c r="D166" s="40"/>
      <c r="E166" s="31" t="s">
        <v>583</v>
      </c>
      <c r="F166" s="40"/>
      <c r="G166" s="40"/>
      <c r="H166" s="40"/>
      <c r="I166" s="40"/>
      <c r="J166"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584</v>
      </c>
      <c r="I3" s="16">
        <f>SUMIFS(I8:I129,A8:A129,"SD")</f>
        <v>0</v>
      </c>
      <c r="J3" s="9"/>
      <c r="O3">
        <v>0</v>
      </c>
      <c r="P3">
        <v>2</v>
      </c>
    </row>
    <row r="4">
      <c r="A4" s="10" t="s">
        <v>8</v>
      </c>
      <c r="B4" s="11" t="s">
        <v>13</v>
      </c>
      <c r="C4" s="12" t="s">
        <v>584</v>
      </c>
      <c r="D4" s="13"/>
      <c r="E4" s="14" t="s">
        <v>585</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SUMIFS(I9:I24,A9:A24,"P")</f>
        <v>0</v>
      </c>
      <c r="J8" s="28"/>
    </row>
    <row r="9">
      <c r="A9" s="29" t="s">
        <v>29</v>
      </c>
      <c r="B9" s="29">
        <v>1</v>
      </c>
      <c r="C9" s="30" t="s">
        <v>126</v>
      </c>
      <c r="D9" s="29" t="s">
        <v>127</v>
      </c>
      <c r="E9" s="31" t="s">
        <v>128</v>
      </c>
      <c r="F9" s="32" t="s">
        <v>72</v>
      </c>
      <c r="G9" s="33">
        <v>18.815999999999999</v>
      </c>
      <c r="H9" s="34">
        <v>0</v>
      </c>
      <c r="I9" s="34">
        <f>ROUND(G9*H9,P4)</f>
        <v>0</v>
      </c>
      <c r="J9" s="29"/>
      <c r="O9" s="35">
        <f>I9*0.21</f>
        <v>0</v>
      </c>
      <c r="P9">
        <v>3</v>
      </c>
    </row>
    <row r="10">
      <c r="A10" s="29" t="s">
        <v>34</v>
      </c>
      <c r="B10" s="36"/>
      <c r="C10" s="37"/>
      <c r="D10" s="37"/>
      <c r="E10" s="31" t="s">
        <v>129</v>
      </c>
      <c r="F10" s="37"/>
      <c r="G10" s="37"/>
      <c r="H10" s="37"/>
      <c r="I10" s="37"/>
      <c r="J10" s="38"/>
    </row>
    <row r="11">
      <c r="A11" s="29" t="s">
        <v>74</v>
      </c>
      <c r="B11" s="36"/>
      <c r="C11" s="37"/>
      <c r="D11" s="37"/>
      <c r="E11" s="44" t="s">
        <v>586</v>
      </c>
      <c r="F11" s="37"/>
      <c r="G11" s="37"/>
      <c r="H11" s="37"/>
      <c r="I11" s="37"/>
      <c r="J11" s="38"/>
    </row>
    <row r="12" ht="75">
      <c r="A12" s="29" t="s">
        <v>36</v>
      </c>
      <c r="B12" s="36"/>
      <c r="C12" s="37"/>
      <c r="D12" s="37"/>
      <c r="E12" s="31" t="s">
        <v>76</v>
      </c>
      <c r="F12" s="37"/>
      <c r="G12" s="37"/>
      <c r="H12" s="37"/>
      <c r="I12" s="37"/>
      <c r="J12" s="38"/>
    </row>
    <row r="13">
      <c r="A13" s="29" t="s">
        <v>29</v>
      </c>
      <c r="B13" s="29">
        <v>2</v>
      </c>
      <c r="C13" s="30" t="s">
        <v>69</v>
      </c>
      <c r="D13" s="29" t="s">
        <v>131</v>
      </c>
      <c r="E13" s="31" t="s">
        <v>71</v>
      </c>
      <c r="F13" s="32" t="s">
        <v>72</v>
      </c>
      <c r="G13" s="33">
        <v>152.75399999999999</v>
      </c>
      <c r="H13" s="34">
        <v>0</v>
      </c>
      <c r="I13" s="34">
        <f>ROUND(G13*H13,P4)</f>
        <v>0</v>
      </c>
      <c r="J13" s="29"/>
      <c r="O13" s="35">
        <f>I13*0.21</f>
        <v>0</v>
      </c>
      <c r="P13">
        <v>3</v>
      </c>
    </row>
    <row r="14" ht="30">
      <c r="A14" s="29" t="s">
        <v>34</v>
      </c>
      <c r="B14" s="36"/>
      <c r="C14" s="37"/>
      <c r="D14" s="37"/>
      <c r="E14" s="31" t="s">
        <v>587</v>
      </c>
      <c r="F14" s="37"/>
      <c r="G14" s="37"/>
      <c r="H14" s="37"/>
      <c r="I14" s="37"/>
      <c r="J14" s="38"/>
    </row>
    <row r="15">
      <c r="A15" s="29" t="s">
        <v>74</v>
      </c>
      <c r="B15" s="36"/>
      <c r="C15" s="37"/>
      <c r="D15" s="37"/>
      <c r="E15" s="44" t="s">
        <v>588</v>
      </c>
      <c r="F15" s="37"/>
      <c r="G15" s="37"/>
      <c r="H15" s="37"/>
      <c r="I15" s="37"/>
      <c r="J15" s="38"/>
    </row>
    <row r="16" ht="75">
      <c r="A16" s="29" t="s">
        <v>36</v>
      </c>
      <c r="B16" s="36"/>
      <c r="C16" s="37"/>
      <c r="D16" s="37"/>
      <c r="E16" s="31" t="s">
        <v>76</v>
      </c>
      <c r="F16" s="37"/>
      <c r="G16" s="37"/>
      <c r="H16" s="37"/>
      <c r="I16" s="37"/>
      <c r="J16" s="38"/>
    </row>
    <row r="17">
      <c r="A17" s="29" t="s">
        <v>29</v>
      </c>
      <c r="B17" s="29">
        <v>3</v>
      </c>
      <c r="C17" s="30" t="s">
        <v>69</v>
      </c>
      <c r="D17" s="29" t="s">
        <v>134</v>
      </c>
      <c r="E17" s="31" t="s">
        <v>71</v>
      </c>
      <c r="F17" s="32" t="s">
        <v>72</v>
      </c>
      <c r="G17" s="33">
        <v>13.455</v>
      </c>
      <c r="H17" s="34">
        <v>0</v>
      </c>
      <c r="I17" s="34">
        <f>ROUND(G17*H17,P4)</f>
        <v>0</v>
      </c>
      <c r="J17" s="29"/>
      <c r="O17" s="35">
        <f>I17*0.21</f>
        <v>0</v>
      </c>
      <c r="P17">
        <v>3</v>
      </c>
    </row>
    <row r="18">
      <c r="A18" s="29" t="s">
        <v>34</v>
      </c>
      <c r="B18" s="36"/>
      <c r="C18" s="37"/>
      <c r="D18" s="37"/>
      <c r="E18" s="31" t="s">
        <v>135</v>
      </c>
      <c r="F18" s="37"/>
      <c r="G18" s="37"/>
      <c r="H18" s="37"/>
      <c r="I18" s="37"/>
      <c r="J18" s="38"/>
    </row>
    <row r="19" ht="30">
      <c r="A19" s="29" t="s">
        <v>74</v>
      </c>
      <c r="B19" s="36"/>
      <c r="C19" s="37"/>
      <c r="D19" s="37"/>
      <c r="E19" s="44" t="s">
        <v>589</v>
      </c>
      <c r="F19" s="37"/>
      <c r="G19" s="37"/>
      <c r="H19" s="37"/>
      <c r="I19" s="37"/>
      <c r="J19" s="38"/>
    </row>
    <row r="20" ht="75">
      <c r="A20" s="29" t="s">
        <v>36</v>
      </c>
      <c r="B20" s="36"/>
      <c r="C20" s="37"/>
      <c r="D20" s="37"/>
      <c r="E20" s="31" t="s">
        <v>76</v>
      </c>
      <c r="F20" s="37"/>
      <c r="G20" s="37"/>
      <c r="H20" s="37"/>
      <c r="I20" s="37"/>
      <c r="J20" s="38"/>
    </row>
    <row r="21">
      <c r="A21" s="29" t="s">
        <v>29</v>
      </c>
      <c r="B21" s="29">
        <v>4</v>
      </c>
      <c r="C21" s="30" t="s">
        <v>69</v>
      </c>
      <c r="D21" s="29" t="s">
        <v>335</v>
      </c>
      <c r="E21" s="31" t="s">
        <v>71</v>
      </c>
      <c r="F21" s="32" t="s">
        <v>72</v>
      </c>
      <c r="G21" s="33">
        <v>62.640000000000001</v>
      </c>
      <c r="H21" s="34">
        <v>0</v>
      </c>
      <c r="I21" s="34">
        <f>ROUND(G21*H21,P4)</f>
        <v>0</v>
      </c>
      <c r="J21" s="29"/>
      <c r="O21" s="35">
        <f>I21*0.21</f>
        <v>0</v>
      </c>
      <c r="P21">
        <v>3</v>
      </c>
    </row>
    <row r="22">
      <c r="A22" s="29" t="s">
        <v>34</v>
      </c>
      <c r="B22" s="36"/>
      <c r="C22" s="37"/>
      <c r="D22" s="37"/>
      <c r="E22" s="31" t="s">
        <v>336</v>
      </c>
      <c r="F22" s="37"/>
      <c r="G22" s="37"/>
      <c r="H22" s="37"/>
      <c r="I22" s="37"/>
      <c r="J22" s="38"/>
    </row>
    <row r="23">
      <c r="A23" s="29" t="s">
        <v>74</v>
      </c>
      <c r="B23" s="36"/>
      <c r="C23" s="37"/>
      <c r="D23" s="37"/>
      <c r="E23" s="44" t="s">
        <v>590</v>
      </c>
      <c r="F23" s="37"/>
      <c r="G23" s="37"/>
      <c r="H23" s="37"/>
      <c r="I23" s="37"/>
      <c r="J23" s="38"/>
    </row>
    <row r="24" ht="75">
      <c r="A24" s="29" t="s">
        <v>36</v>
      </c>
      <c r="B24" s="36"/>
      <c r="C24" s="37"/>
      <c r="D24" s="37"/>
      <c r="E24" s="31" t="s">
        <v>76</v>
      </c>
      <c r="F24" s="37"/>
      <c r="G24" s="37"/>
      <c r="H24" s="37"/>
      <c r="I24" s="37"/>
      <c r="J24" s="38"/>
    </row>
    <row r="25">
      <c r="A25" s="23" t="s">
        <v>26</v>
      </c>
      <c r="B25" s="24"/>
      <c r="C25" s="25" t="s">
        <v>77</v>
      </c>
      <c r="D25" s="26"/>
      <c r="E25" s="23" t="s">
        <v>78</v>
      </c>
      <c r="F25" s="26"/>
      <c r="G25" s="26"/>
      <c r="H25" s="26"/>
      <c r="I25" s="27">
        <f>SUMIFS(I26:I61,A26:A61,"P")</f>
        <v>0</v>
      </c>
      <c r="J25" s="28"/>
    </row>
    <row r="26">
      <c r="A26" s="29" t="s">
        <v>29</v>
      </c>
      <c r="B26" s="29">
        <v>5</v>
      </c>
      <c r="C26" s="30" t="s">
        <v>138</v>
      </c>
      <c r="D26" s="29" t="s">
        <v>31</v>
      </c>
      <c r="E26" s="31" t="s">
        <v>139</v>
      </c>
      <c r="F26" s="32" t="s">
        <v>100</v>
      </c>
      <c r="G26" s="33">
        <v>7.8399999999999999</v>
      </c>
      <c r="H26" s="34">
        <v>0</v>
      </c>
      <c r="I26" s="34">
        <f>ROUND(G26*H26,P4)</f>
        <v>0</v>
      </c>
      <c r="J26" s="29"/>
      <c r="O26" s="35">
        <f>I26*0.21</f>
        <v>0</v>
      </c>
      <c r="P26">
        <v>3</v>
      </c>
    </row>
    <row r="27" ht="45">
      <c r="A27" s="29" t="s">
        <v>34</v>
      </c>
      <c r="B27" s="36"/>
      <c r="C27" s="37"/>
      <c r="D27" s="37"/>
      <c r="E27" s="31" t="s">
        <v>140</v>
      </c>
      <c r="F27" s="37"/>
      <c r="G27" s="37"/>
      <c r="H27" s="37"/>
      <c r="I27" s="37"/>
      <c r="J27" s="38"/>
    </row>
    <row r="28" ht="30">
      <c r="A28" s="29" t="s">
        <v>74</v>
      </c>
      <c r="B28" s="36"/>
      <c r="C28" s="37"/>
      <c r="D28" s="37"/>
      <c r="E28" s="44" t="s">
        <v>591</v>
      </c>
      <c r="F28" s="37"/>
      <c r="G28" s="37"/>
      <c r="H28" s="37"/>
      <c r="I28" s="37"/>
      <c r="J28" s="38"/>
    </row>
    <row r="29" ht="120">
      <c r="A29" s="29" t="s">
        <v>36</v>
      </c>
      <c r="B29" s="36"/>
      <c r="C29" s="37"/>
      <c r="D29" s="37"/>
      <c r="E29" s="31" t="s">
        <v>142</v>
      </c>
      <c r="F29" s="37"/>
      <c r="G29" s="37"/>
      <c r="H29" s="37"/>
      <c r="I29" s="37"/>
      <c r="J29" s="38"/>
    </row>
    <row r="30">
      <c r="A30" s="29" t="s">
        <v>29</v>
      </c>
      <c r="B30" s="29">
        <v>6</v>
      </c>
      <c r="C30" s="30" t="s">
        <v>152</v>
      </c>
      <c r="D30" s="29" t="s">
        <v>31</v>
      </c>
      <c r="E30" s="31" t="s">
        <v>153</v>
      </c>
      <c r="F30" s="32" t="s">
        <v>81</v>
      </c>
      <c r="G30" s="33">
        <v>0.71999999999999997</v>
      </c>
      <c r="H30" s="34">
        <v>0</v>
      </c>
      <c r="I30" s="34">
        <f>ROUND(G30*H30,P4)</f>
        <v>0</v>
      </c>
      <c r="J30" s="29"/>
      <c r="O30" s="35">
        <f>I30*0.21</f>
        <v>0</v>
      </c>
      <c r="P30">
        <v>3</v>
      </c>
    </row>
    <row r="31" ht="30">
      <c r="A31" s="29" t="s">
        <v>34</v>
      </c>
      <c r="B31" s="36"/>
      <c r="C31" s="37"/>
      <c r="D31" s="37"/>
      <c r="E31" s="31" t="s">
        <v>154</v>
      </c>
      <c r="F31" s="37"/>
      <c r="G31" s="37"/>
      <c r="H31" s="37"/>
      <c r="I31" s="37"/>
      <c r="J31" s="38"/>
    </row>
    <row r="32" ht="30">
      <c r="A32" s="29" t="s">
        <v>74</v>
      </c>
      <c r="B32" s="36"/>
      <c r="C32" s="37"/>
      <c r="D32" s="37"/>
      <c r="E32" s="44" t="s">
        <v>592</v>
      </c>
      <c r="F32" s="37"/>
      <c r="G32" s="37"/>
      <c r="H32" s="37"/>
      <c r="I32" s="37"/>
      <c r="J32" s="38"/>
    </row>
    <row r="33" ht="60">
      <c r="A33" s="29" t="s">
        <v>36</v>
      </c>
      <c r="B33" s="36"/>
      <c r="C33" s="37"/>
      <c r="D33" s="37"/>
      <c r="E33" s="31" t="s">
        <v>156</v>
      </c>
      <c r="F33" s="37"/>
      <c r="G33" s="37"/>
      <c r="H33" s="37"/>
      <c r="I33" s="37"/>
      <c r="J33" s="38"/>
    </row>
    <row r="34">
      <c r="A34" s="29" t="s">
        <v>29</v>
      </c>
      <c r="B34" s="29">
        <v>7</v>
      </c>
      <c r="C34" s="30" t="s">
        <v>157</v>
      </c>
      <c r="D34" s="29" t="s">
        <v>31</v>
      </c>
      <c r="E34" s="31" t="s">
        <v>158</v>
      </c>
      <c r="F34" s="32" t="s">
        <v>159</v>
      </c>
      <c r="G34" s="33">
        <v>58.5</v>
      </c>
      <c r="H34" s="34">
        <v>0</v>
      </c>
      <c r="I34" s="34">
        <f>ROUND(G34*H34,P4)</f>
        <v>0</v>
      </c>
      <c r="J34" s="29"/>
      <c r="O34" s="35">
        <f>I34*0.21</f>
        <v>0</v>
      </c>
      <c r="P34">
        <v>3</v>
      </c>
    </row>
    <row r="35" ht="60">
      <c r="A35" s="29" t="s">
        <v>34</v>
      </c>
      <c r="B35" s="36"/>
      <c r="C35" s="37"/>
      <c r="D35" s="37"/>
      <c r="E35" s="31" t="s">
        <v>593</v>
      </c>
      <c r="F35" s="37"/>
      <c r="G35" s="37"/>
      <c r="H35" s="37"/>
      <c r="I35" s="37"/>
      <c r="J35" s="38"/>
    </row>
    <row r="36" ht="30">
      <c r="A36" s="29" t="s">
        <v>74</v>
      </c>
      <c r="B36" s="36"/>
      <c r="C36" s="37"/>
      <c r="D36" s="37"/>
      <c r="E36" s="44" t="s">
        <v>594</v>
      </c>
      <c r="F36" s="37"/>
      <c r="G36" s="37"/>
      <c r="H36" s="37"/>
      <c r="I36" s="37"/>
      <c r="J36" s="38"/>
    </row>
    <row r="37" ht="120">
      <c r="A37" s="29" t="s">
        <v>36</v>
      </c>
      <c r="B37" s="36"/>
      <c r="C37" s="37"/>
      <c r="D37" s="37"/>
      <c r="E37" s="31" t="s">
        <v>142</v>
      </c>
      <c r="F37" s="37"/>
      <c r="G37" s="37"/>
      <c r="H37" s="37"/>
      <c r="I37" s="37"/>
      <c r="J37" s="38"/>
    </row>
    <row r="38">
      <c r="A38" s="29" t="s">
        <v>29</v>
      </c>
      <c r="B38" s="29">
        <v>8</v>
      </c>
      <c r="C38" s="30" t="s">
        <v>162</v>
      </c>
      <c r="D38" s="29" t="s">
        <v>131</v>
      </c>
      <c r="E38" s="31" t="s">
        <v>163</v>
      </c>
      <c r="F38" s="32" t="s">
        <v>100</v>
      </c>
      <c r="G38" s="33">
        <v>76.376999999999995</v>
      </c>
      <c r="H38" s="34">
        <v>0</v>
      </c>
      <c r="I38" s="34">
        <f>ROUND(G38*H38,P4)</f>
        <v>0</v>
      </c>
      <c r="J38" s="29"/>
      <c r="O38" s="35">
        <f>I38*0.21</f>
        <v>0</v>
      </c>
      <c r="P38">
        <v>3</v>
      </c>
    </row>
    <row r="39" ht="60">
      <c r="A39" s="29" t="s">
        <v>34</v>
      </c>
      <c r="B39" s="36"/>
      <c r="C39" s="37"/>
      <c r="D39" s="37"/>
      <c r="E39" s="31" t="s">
        <v>164</v>
      </c>
      <c r="F39" s="37"/>
      <c r="G39" s="37"/>
      <c r="H39" s="37"/>
      <c r="I39" s="37"/>
      <c r="J39" s="38"/>
    </row>
    <row r="40" ht="105">
      <c r="A40" s="29" t="s">
        <v>74</v>
      </c>
      <c r="B40" s="36"/>
      <c r="C40" s="37"/>
      <c r="D40" s="37"/>
      <c r="E40" s="44" t="s">
        <v>595</v>
      </c>
      <c r="F40" s="37"/>
      <c r="G40" s="37"/>
      <c r="H40" s="37"/>
      <c r="I40" s="37"/>
      <c r="J40" s="38"/>
    </row>
    <row r="41" ht="409.5">
      <c r="A41" s="29" t="s">
        <v>36</v>
      </c>
      <c r="B41" s="36"/>
      <c r="C41" s="37"/>
      <c r="D41" s="37"/>
      <c r="E41" s="31" t="s">
        <v>166</v>
      </c>
      <c r="F41" s="37"/>
      <c r="G41" s="37"/>
      <c r="H41" s="37"/>
      <c r="I41" s="37"/>
      <c r="J41" s="38"/>
    </row>
    <row r="42">
      <c r="A42" s="29" t="s">
        <v>29</v>
      </c>
      <c r="B42" s="29">
        <v>9</v>
      </c>
      <c r="C42" s="30" t="s">
        <v>162</v>
      </c>
      <c r="D42" s="29" t="s">
        <v>134</v>
      </c>
      <c r="E42" s="31" t="s">
        <v>163</v>
      </c>
      <c r="F42" s="32" t="s">
        <v>100</v>
      </c>
      <c r="G42" s="33">
        <v>31.32</v>
      </c>
      <c r="H42" s="34">
        <v>0</v>
      </c>
      <c r="I42" s="34">
        <f>ROUND(G42*H42,P4)</f>
        <v>0</v>
      </c>
      <c r="J42" s="29"/>
      <c r="O42" s="35">
        <f>I42*0.21</f>
        <v>0</v>
      </c>
      <c r="P42">
        <v>3</v>
      </c>
    </row>
    <row r="43" ht="120">
      <c r="A43" s="29" t="s">
        <v>34</v>
      </c>
      <c r="B43" s="36"/>
      <c r="C43" s="37"/>
      <c r="D43" s="37"/>
      <c r="E43" s="31" t="s">
        <v>596</v>
      </c>
      <c r="F43" s="37"/>
      <c r="G43" s="37"/>
      <c r="H43" s="37"/>
      <c r="I43" s="37"/>
      <c r="J43" s="38"/>
    </row>
    <row r="44" ht="30">
      <c r="A44" s="29" t="s">
        <v>74</v>
      </c>
      <c r="B44" s="36"/>
      <c r="C44" s="37"/>
      <c r="D44" s="37"/>
      <c r="E44" s="44" t="s">
        <v>597</v>
      </c>
      <c r="F44" s="37"/>
      <c r="G44" s="37"/>
      <c r="H44" s="37"/>
      <c r="I44" s="37"/>
      <c r="J44" s="38"/>
    </row>
    <row r="45" ht="409.5">
      <c r="A45" s="29" t="s">
        <v>36</v>
      </c>
      <c r="B45" s="36"/>
      <c r="C45" s="37"/>
      <c r="D45" s="37"/>
      <c r="E45" s="31" t="s">
        <v>166</v>
      </c>
      <c r="F45" s="37"/>
      <c r="G45" s="37"/>
      <c r="H45" s="37"/>
      <c r="I45" s="37"/>
      <c r="J45" s="38"/>
    </row>
    <row r="46">
      <c r="A46" s="29" t="s">
        <v>29</v>
      </c>
      <c r="B46" s="29">
        <v>10</v>
      </c>
      <c r="C46" s="30" t="s">
        <v>178</v>
      </c>
      <c r="D46" s="29" t="s">
        <v>31</v>
      </c>
      <c r="E46" s="31" t="s">
        <v>179</v>
      </c>
      <c r="F46" s="32" t="s">
        <v>100</v>
      </c>
      <c r="G46" s="33">
        <v>107.697</v>
      </c>
      <c r="H46" s="34">
        <v>0</v>
      </c>
      <c r="I46" s="34">
        <f>ROUND(G46*H46,P4)</f>
        <v>0</v>
      </c>
      <c r="J46" s="29"/>
      <c r="O46" s="35">
        <f>I46*0.21</f>
        <v>0</v>
      </c>
      <c r="P46">
        <v>3</v>
      </c>
    </row>
    <row r="47">
      <c r="A47" s="29" t="s">
        <v>34</v>
      </c>
      <c r="B47" s="36"/>
      <c r="C47" s="37"/>
      <c r="D47" s="37"/>
      <c r="E47" s="42" t="s">
        <v>31</v>
      </c>
      <c r="F47" s="37"/>
      <c r="G47" s="37"/>
      <c r="H47" s="37"/>
      <c r="I47" s="37"/>
      <c r="J47" s="38"/>
    </row>
    <row r="48" ht="45">
      <c r="A48" s="29" t="s">
        <v>74</v>
      </c>
      <c r="B48" s="36"/>
      <c r="C48" s="37"/>
      <c r="D48" s="37"/>
      <c r="E48" s="44" t="s">
        <v>598</v>
      </c>
      <c r="F48" s="37"/>
      <c r="G48" s="37"/>
      <c r="H48" s="37"/>
      <c r="I48" s="37"/>
      <c r="J48" s="38"/>
    </row>
    <row r="49" ht="270">
      <c r="A49" s="29" t="s">
        <v>36</v>
      </c>
      <c r="B49" s="36"/>
      <c r="C49" s="37"/>
      <c r="D49" s="37"/>
      <c r="E49" s="31" t="s">
        <v>181</v>
      </c>
      <c r="F49" s="37"/>
      <c r="G49" s="37"/>
      <c r="H49" s="37"/>
      <c r="I49" s="37"/>
      <c r="J49" s="38"/>
    </row>
    <row r="50">
      <c r="A50" s="29" t="s">
        <v>29</v>
      </c>
      <c r="B50" s="29">
        <v>11</v>
      </c>
      <c r="C50" s="30" t="s">
        <v>182</v>
      </c>
      <c r="D50" s="29" t="s">
        <v>131</v>
      </c>
      <c r="E50" s="31" t="s">
        <v>183</v>
      </c>
      <c r="F50" s="32" t="s">
        <v>100</v>
      </c>
      <c r="G50" s="33">
        <v>4.6680000000000001</v>
      </c>
      <c r="H50" s="34">
        <v>0</v>
      </c>
      <c r="I50" s="34">
        <f>ROUND(G50*H50,P4)</f>
        <v>0</v>
      </c>
      <c r="J50" s="29"/>
      <c r="O50" s="35">
        <f>I50*0.21</f>
        <v>0</v>
      </c>
      <c r="P50">
        <v>3</v>
      </c>
    </row>
    <row r="51" ht="45">
      <c r="A51" s="29" t="s">
        <v>34</v>
      </c>
      <c r="B51" s="36"/>
      <c r="C51" s="37"/>
      <c r="D51" s="37"/>
      <c r="E51" s="31" t="s">
        <v>386</v>
      </c>
      <c r="F51" s="37"/>
      <c r="G51" s="37"/>
      <c r="H51" s="37"/>
      <c r="I51" s="37"/>
      <c r="J51" s="38"/>
    </row>
    <row r="52" ht="30">
      <c r="A52" s="29" t="s">
        <v>74</v>
      </c>
      <c r="B52" s="36"/>
      <c r="C52" s="37"/>
      <c r="D52" s="37"/>
      <c r="E52" s="44" t="s">
        <v>599</v>
      </c>
      <c r="F52" s="37"/>
      <c r="G52" s="37"/>
      <c r="H52" s="37"/>
      <c r="I52" s="37"/>
      <c r="J52" s="38"/>
    </row>
    <row r="53" ht="405">
      <c r="A53" s="29" t="s">
        <v>36</v>
      </c>
      <c r="B53" s="36"/>
      <c r="C53" s="37"/>
      <c r="D53" s="37"/>
      <c r="E53" s="31" t="s">
        <v>186</v>
      </c>
      <c r="F53" s="37"/>
      <c r="G53" s="37"/>
      <c r="H53" s="37"/>
      <c r="I53" s="37"/>
      <c r="J53" s="38"/>
    </row>
    <row r="54">
      <c r="A54" s="29" t="s">
        <v>29</v>
      </c>
      <c r="B54" s="29">
        <v>12</v>
      </c>
      <c r="C54" s="30" t="s">
        <v>182</v>
      </c>
      <c r="D54" s="29" t="s">
        <v>134</v>
      </c>
      <c r="E54" s="31" t="s">
        <v>183</v>
      </c>
      <c r="F54" s="32" t="s">
        <v>100</v>
      </c>
      <c r="G54" s="33">
        <v>5</v>
      </c>
      <c r="H54" s="34">
        <v>0</v>
      </c>
      <c r="I54" s="34">
        <f>ROUND(G54*H54,P4)</f>
        <v>0</v>
      </c>
      <c r="J54" s="29"/>
      <c r="O54" s="35">
        <f>I54*0.21</f>
        <v>0</v>
      </c>
      <c r="P54">
        <v>3</v>
      </c>
    </row>
    <row r="55" ht="45">
      <c r="A55" s="29" t="s">
        <v>34</v>
      </c>
      <c r="B55" s="36"/>
      <c r="C55" s="37"/>
      <c r="D55" s="37"/>
      <c r="E55" s="31" t="s">
        <v>187</v>
      </c>
      <c r="F55" s="37"/>
      <c r="G55" s="37"/>
      <c r="H55" s="37"/>
      <c r="I55" s="37"/>
      <c r="J55" s="38"/>
    </row>
    <row r="56" ht="30">
      <c r="A56" s="29" t="s">
        <v>74</v>
      </c>
      <c r="B56" s="36"/>
      <c r="C56" s="37"/>
      <c r="D56" s="37"/>
      <c r="E56" s="44" t="s">
        <v>600</v>
      </c>
      <c r="F56" s="37"/>
      <c r="G56" s="37"/>
      <c r="H56" s="37"/>
      <c r="I56" s="37"/>
      <c r="J56" s="38"/>
    </row>
    <row r="57" ht="405">
      <c r="A57" s="29" t="s">
        <v>36</v>
      </c>
      <c r="B57" s="36"/>
      <c r="C57" s="37"/>
      <c r="D57" s="37"/>
      <c r="E57" s="31" t="s">
        <v>186</v>
      </c>
      <c r="F57" s="37"/>
      <c r="G57" s="37"/>
      <c r="H57" s="37"/>
      <c r="I57" s="37"/>
      <c r="J57" s="38"/>
    </row>
    <row r="58">
      <c r="A58" s="29" t="s">
        <v>29</v>
      </c>
      <c r="B58" s="29">
        <v>13</v>
      </c>
      <c r="C58" s="30" t="s">
        <v>198</v>
      </c>
      <c r="D58" s="29" t="s">
        <v>31</v>
      </c>
      <c r="E58" s="31" t="s">
        <v>199</v>
      </c>
      <c r="F58" s="32" t="s">
        <v>81</v>
      </c>
      <c r="G58" s="33">
        <v>241.5</v>
      </c>
      <c r="H58" s="34">
        <v>0</v>
      </c>
      <c r="I58" s="34">
        <f>ROUND(G58*H58,P4)</f>
        <v>0</v>
      </c>
      <c r="J58" s="29"/>
      <c r="O58" s="35">
        <f>I58*0.21</f>
        <v>0</v>
      </c>
      <c r="P58">
        <v>3</v>
      </c>
    </row>
    <row r="59">
      <c r="A59" s="29" t="s">
        <v>34</v>
      </c>
      <c r="B59" s="36"/>
      <c r="C59" s="37"/>
      <c r="D59" s="37"/>
      <c r="E59" s="42" t="s">
        <v>31</v>
      </c>
      <c r="F59" s="37"/>
      <c r="G59" s="37"/>
      <c r="H59" s="37"/>
      <c r="I59" s="37"/>
      <c r="J59" s="38"/>
    </row>
    <row r="60" ht="30">
      <c r="A60" s="29" t="s">
        <v>74</v>
      </c>
      <c r="B60" s="36"/>
      <c r="C60" s="37"/>
      <c r="D60" s="37"/>
      <c r="E60" s="44" t="s">
        <v>601</v>
      </c>
      <c r="F60" s="37"/>
      <c r="G60" s="37"/>
      <c r="H60" s="37"/>
      <c r="I60" s="37"/>
      <c r="J60" s="38"/>
    </row>
    <row r="61" ht="75">
      <c r="A61" s="29" t="s">
        <v>36</v>
      </c>
      <c r="B61" s="36"/>
      <c r="C61" s="37"/>
      <c r="D61" s="37"/>
      <c r="E61" s="31" t="s">
        <v>201</v>
      </c>
      <c r="F61" s="37"/>
      <c r="G61" s="37"/>
      <c r="H61" s="37"/>
      <c r="I61" s="37"/>
      <c r="J61" s="38"/>
    </row>
    <row r="62">
      <c r="A62" s="23" t="s">
        <v>26</v>
      </c>
      <c r="B62" s="24"/>
      <c r="C62" s="25" t="s">
        <v>225</v>
      </c>
      <c r="D62" s="26"/>
      <c r="E62" s="23" t="s">
        <v>226</v>
      </c>
      <c r="F62" s="26"/>
      <c r="G62" s="26"/>
      <c r="H62" s="26"/>
      <c r="I62" s="27">
        <f>SUMIFS(I63:I66,A63:A66,"P")</f>
        <v>0</v>
      </c>
      <c r="J62" s="28"/>
    </row>
    <row r="63">
      <c r="A63" s="29" t="s">
        <v>29</v>
      </c>
      <c r="B63" s="29">
        <v>14</v>
      </c>
      <c r="C63" s="30" t="s">
        <v>232</v>
      </c>
      <c r="D63" s="29" t="s">
        <v>31</v>
      </c>
      <c r="E63" s="31" t="s">
        <v>233</v>
      </c>
      <c r="F63" s="32" t="s">
        <v>81</v>
      </c>
      <c r="G63" s="33">
        <v>130.90000000000001</v>
      </c>
      <c r="H63" s="34">
        <v>0</v>
      </c>
      <c r="I63" s="34">
        <f>ROUND(G63*H63,P4)</f>
        <v>0</v>
      </c>
      <c r="J63" s="29"/>
      <c r="O63" s="35">
        <f>I63*0.21</f>
        <v>0</v>
      </c>
      <c r="P63">
        <v>3</v>
      </c>
    </row>
    <row r="64" ht="45">
      <c r="A64" s="29" t="s">
        <v>34</v>
      </c>
      <c r="B64" s="36"/>
      <c r="C64" s="37"/>
      <c r="D64" s="37"/>
      <c r="E64" s="31" t="s">
        <v>234</v>
      </c>
      <c r="F64" s="37"/>
      <c r="G64" s="37"/>
      <c r="H64" s="37"/>
      <c r="I64" s="37"/>
      <c r="J64" s="38"/>
    </row>
    <row r="65" ht="30">
      <c r="A65" s="29" t="s">
        <v>74</v>
      </c>
      <c r="B65" s="36"/>
      <c r="C65" s="37"/>
      <c r="D65" s="37"/>
      <c r="E65" s="44" t="s">
        <v>602</v>
      </c>
      <c r="F65" s="37"/>
      <c r="G65" s="37"/>
      <c r="H65" s="37"/>
      <c r="I65" s="37"/>
      <c r="J65" s="38"/>
    </row>
    <row r="66" ht="150">
      <c r="A66" s="29" t="s">
        <v>36</v>
      </c>
      <c r="B66" s="36"/>
      <c r="C66" s="37"/>
      <c r="D66" s="37"/>
      <c r="E66" s="31" t="s">
        <v>236</v>
      </c>
      <c r="F66" s="37"/>
      <c r="G66" s="37"/>
      <c r="H66" s="37"/>
      <c r="I66" s="37"/>
      <c r="J66" s="38"/>
    </row>
    <row r="67">
      <c r="A67" s="23" t="s">
        <v>26</v>
      </c>
      <c r="B67" s="24"/>
      <c r="C67" s="25" t="s">
        <v>237</v>
      </c>
      <c r="D67" s="26"/>
      <c r="E67" s="23" t="s">
        <v>238</v>
      </c>
      <c r="F67" s="26"/>
      <c r="G67" s="26"/>
      <c r="H67" s="26"/>
      <c r="I67" s="27">
        <f>SUMIFS(I68:I107,A68:A107,"P")</f>
        <v>0</v>
      </c>
      <c r="J67" s="28"/>
    </row>
    <row r="68">
      <c r="A68" s="29" t="s">
        <v>29</v>
      </c>
      <c r="B68" s="29">
        <v>15</v>
      </c>
      <c r="C68" s="30" t="s">
        <v>239</v>
      </c>
      <c r="D68" s="29" t="s">
        <v>131</v>
      </c>
      <c r="E68" s="31" t="s">
        <v>240</v>
      </c>
      <c r="F68" s="32" t="s">
        <v>81</v>
      </c>
      <c r="G68" s="33">
        <v>78.299999999999997</v>
      </c>
      <c r="H68" s="34">
        <v>0</v>
      </c>
      <c r="I68" s="34">
        <f>ROUND(G68*H68,P4)</f>
        <v>0</v>
      </c>
      <c r="J68" s="29"/>
      <c r="O68" s="35">
        <f>I68*0.21</f>
        <v>0</v>
      </c>
      <c r="P68">
        <v>3</v>
      </c>
    </row>
    <row r="69" ht="30">
      <c r="A69" s="29" t="s">
        <v>34</v>
      </c>
      <c r="B69" s="36"/>
      <c r="C69" s="37"/>
      <c r="D69" s="37"/>
      <c r="E69" s="31" t="s">
        <v>603</v>
      </c>
      <c r="F69" s="37"/>
      <c r="G69" s="37"/>
      <c r="H69" s="37"/>
      <c r="I69" s="37"/>
      <c r="J69" s="38"/>
    </row>
    <row r="70" ht="30">
      <c r="A70" s="29" t="s">
        <v>74</v>
      </c>
      <c r="B70" s="36"/>
      <c r="C70" s="37"/>
      <c r="D70" s="37"/>
      <c r="E70" s="44" t="s">
        <v>604</v>
      </c>
      <c r="F70" s="37"/>
      <c r="G70" s="37"/>
      <c r="H70" s="37"/>
      <c r="I70" s="37"/>
      <c r="J70" s="38"/>
    </row>
    <row r="71" ht="90">
      <c r="A71" s="29" t="s">
        <v>36</v>
      </c>
      <c r="B71" s="36"/>
      <c r="C71" s="37"/>
      <c r="D71" s="37"/>
      <c r="E71" s="31" t="s">
        <v>242</v>
      </c>
      <c r="F71" s="37"/>
      <c r="G71" s="37"/>
      <c r="H71" s="37"/>
      <c r="I71" s="37"/>
      <c r="J71" s="38"/>
    </row>
    <row r="72">
      <c r="A72" s="29" t="s">
        <v>29</v>
      </c>
      <c r="B72" s="29">
        <v>16</v>
      </c>
      <c r="C72" s="30" t="s">
        <v>239</v>
      </c>
      <c r="D72" s="29" t="s">
        <v>134</v>
      </c>
      <c r="E72" s="31" t="s">
        <v>240</v>
      </c>
      <c r="F72" s="32" t="s">
        <v>81</v>
      </c>
      <c r="G72" s="33">
        <v>143.5</v>
      </c>
      <c r="H72" s="34">
        <v>0</v>
      </c>
      <c r="I72" s="34">
        <f>ROUND(G72*H72,P4)</f>
        <v>0</v>
      </c>
      <c r="J72" s="29"/>
      <c r="O72" s="35">
        <f>I72*0.21</f>
        <v>0</v>
      </c>
      <c r="P72">
        <v>3</v>
      </c>
    </row>
    <row r="73" ht="30">
      <c r="A73" s="29" t="s">
        <v>34</v>
      </c>
      <c r="B73" s="36"/>
      <c r="C73" s="37"/>
      <c r="D73" s="37"/>
      <c r="E73" s="31" t="s">
        <v>605</v>
      </c>
      <c r="F73" s="37"/>
      <c r="G73" s="37"/>
      <c r="H73" s="37"/>
      <c r="I73" s="37"/>
      <c r="J73" s="38"/>
    </row>
    <row r="74" ht="30">
      <c r="A74" s="29" t="s">
        <v>74</v>
      </c>
      <c r="B74" s="36"/>
      <c r="C74" s="37"/>
      <c r="D74" s="37"/>
      <c r="E74" s="44" t="s">
        <v>606</v>
      </c>
      <c r="F74" s="37"/>
      <c r="G74" s="37"/>
      <c r="H74" s="37"/>
      <c r="I74" s="37"/>
      <c r="J74" s="38"/>
    </row>
    <row r="75" ht="90">
      <c r="A75" s="29" t="s">
        <v>36</v>
      </c>
      <c r="B75" s="36"/>
      <c r="C75" s="37"/>
      <c r="D75" s="37"/>
      <c r="E75" s="31" t="s">
        <v>242</v>
      </c>
      <c r="F75" s="37"/>
      <c r="G75" s="37"/>
      <c r="H75" s="37"/>
      <c r="I75" s="37"/>
      <c r="J75" s="38"/>
    </row>
    <row r="76">
      <c r="A76" s="29" t="s">
        <v>29</v>
      </c>
      <c r="B76" s="29">
        <v>17</v>
      </c>
      <c r="C76" s="30" t="s">
        <v>607</v>
      </c>
      <c r="D76" s="29" t="s">
        <v>31</v>
      </c>
      <c r="E76" s="31" t="s">
        <v>608</v>
      </c>
      <c r="F76" s="32" t="s">
        <v>81</v>
      </c>
      <c r="G76" s="33">
        <v>32.299999999999997</v>
      </c>
      <c r="H76" s="34">
        <v>0</v>
      </c>
      <c r="I76" s="34">
        <f>ROUND(G76*H76,P4)</f>
        <v>0</v>
      </c>
      <c r="J76" s="29"/>
      <c r="O76" s="35">
        <f>I76*0.21</f>
        <v>0</v>
      </c>
      <c r="P76">
        <v>3</v>
      </c>
    </row>
    <row r="77" ht="60">
      <c r="A77" s="29" t="s">
        <v>34</v>
      </c>
      <c r="B77" s="36"/>
      <c r="C77" s="37"/>
      <c r="D77" s="37"/>
      <c r="E77" s="31" t="s">
        <v>609</v>
      </c>
      <c r="F77" s="37"/>
      <c r="G77" s="37"/>
      <c r="H77" s="37"/>
      <c r="I77" s="37"/>
      <c r="J77" s="38"/>
    </row>
    <row r="78" ht="30">
      <c r="A78" s="29" t="s">
        <v>74</v>
      </c>
      <c r="B78" s="36"/>
      <c r="C78" s="37"/>
      <c r="D78" s="37"/>
      <c r="E78" s="44" t="s">
        <v>610</v>
      </c>
      <c r="F78" s="37"/>
      <c r="G78" s="37"/>
      <c r="H78" s="37"/>
      <c r="I78" s="37"/>
      <c r="J78" s="38"/>
    </row>
    <row r="79" ht="150">
      <c r="A79" s="29" t="s">
        <v>36</v>
      </c>
      <c r="B79" s="36"/>
      <c r="C79" s="37"/>
      <c r="D79" s="37"/>
      <c r="E79" s="31" t="s">
        <v>611</v>
      </c>
      <c r="F79" s="37"/>
      <c r="G79" s="37"/>
      <c r="H79" s="37"/>
      <c r="I79" s="37"/>
      <c r="J79" s="38"/>
    </row>
    <row r="80">
      <c r="A80" s="29" t="s">
        <v>29</v>
      </c>
      <c r="B80" s="29">
        <v>18</v>
      </c>
      <c r="C80" s="30" t="s">
        <v>612</v>
      </c>
      <c r="D80" s="29" t="s">
        <v>131</v>
      </c>
      <c r="E80" s="31" t="s">
        <v>613</v>
      </c>
      <c r="F80" s="32" t="s">
        <v>81</v>
      </c>
      <c r="G80" s="33">
        <v>78.299999999999997</v>
      </c>
      <c r="H80" s="34">
        <v>0</v>
      </c>
      <c r="I80" s="34">
        <f>ROUND(G80*H80,P4)</f>
        <v>0</v>
      </c>
      <c r="J80" s="29"/>
      <c r="O80" s="35">
        <f>I80*0.21</f>
        <v>0</v>
      </c>
      <c r="P80">
        <v>3</v>
      </c>
    </row>
    <row r="81" ht="45">
      <c r="A81" s="29" t="s">
        <v>34</v>
      </c>
      <c r="B81" s="36"/>
      <c r="C81" s="37"/>
      <c r="D81" s="37"/>
      <c r="E81" s="31" t="s">
        <v>614</v>
      </c>
      <c r="F81" s="37"/>
      <c r="G81" s="37"/>
      <c r="H81" s="37"/>
      <c r="I81" s="37"/>
      <c r="J81" s="38"/>
    </row>
    <row r="82" ht="30">
      <c r="A82" s="29" t="s">
        <v>74</v>
      </c>
      <c r="B82" s="36"/>
      <c r="C82" s="37"/>
      <c r="D82" s="37"/>
      <c r="E82" s="44" t="s">
        <v>604</v>
      </c>
      <c r="F82" s="37"/>
      <c r="G82" s="37"/>
      <c r="H82" s="37"/>
      <c r="I82" s="37"/>
      <c r="J82" s="38"/>
    </row>
    <row r="83" ht="120">
      <c r="A83" s="29" t="s">
        <v>36</v>
      </c>
      <c r="B83" s="36"/>
      <c r="C83" s="37"/>
      <c r="D83" s="37"/>
      <c r="E83" s="31" t="s">
        <v>427</v>
      </c>
      <c r="F83" s="37"/>
      <c r="G83" s="37"/>
      <c r="H83" s="37"/>
      <c r="I83" s="37"/>
      <c r="J83" s="38"/>
    </row>
    <row r="84">
      <c r="A84" s="29" t="s">
        <v>29</v>
      </c>
      <c r="B84" s="29">
        <v>19</v>
      </c>
      <c r="C84" s="30" t="s">
        <v>612</v>
      </c>
      <c r="D84" s="29" t="s">
        <v>134</v>
      </c>
      <c r="E84" s="31" t="s">
        <v>613</v>
      </c>
      <c r="F84" s="32" t="s">
        <v>81</v>
      </c>
      <c r="G84" s="33">
        <v>78.299999999999997</v>
      </c>
      <c r="H84" s="34">
        <v>0</v>
      </c>
      <c r="I84" s="34">
        <f>ROUND(G84*H84,P4)</f>
        <v>0</v>
      </c>
      <c r="J84" s="29"/>
      <c r="O84" s="35">
        <f>I84*0.21</f>
        <v>0</v>
      </c>
      <c r="P84">
        <v>3</v>
      </c>
    </row>
    <row r="85" ht="45">
      <c r="A85" s="29" t="s">
        <v>34</v>
      </c>
      <c r="B85" s="36"/>
      <c r="C85" s="37"/>
      <c r="D85" s="37"/>
      <c r="E85" s="31" t="s">
        <v>615</v>
      </c>
      <c r="F85" s="37"/>
      <c r="G85" s="37"/>
      <c r="H85" s="37"/>
      <c r="I85" s="37"/>
      <c r="J85" s="38"/>
    </row>
    <row r="86" ht="30">
      <c r="A86" s="29" t="s">
        <v>74</v>
      </c>
      <c r="B86" s="36"/>
      <c r="C86" s="37"/>
      <c r="D86" s="37"/>
      <c r="E86" s="44" t="s">
        <v>604</v>
      </c>
      <c r="F86" s="37"/>
      <c r="G86" s="37"/>
      <c r="H86" s="37"/>
      <c r="I86" s="37"/>
      <c r="J86" s="38"/>
    </row>
    <row r="87" ht="120">
      <c r="A87" s="29" t="s">
        <v>36</v>
      </c>
      <c r="B87" s="36"/>
      <c r="C87" s="37"/>
      <c r="D87" s="37"/>
      <c r="E87" s="31" t="s">
        <v>427</v>
      </c>
      <c r="F87" s="37"/>
      <c r="G87" s="37"/>
      <c r="H87" s="37"/>
      <c r="I87" s="37"/>
      <c r="J87" s="38"/>
    </row>
    <row r="88">
      <c r="A88" s="29" t="s">
        <v>29</v>
      </c>
      <c r="B88" s="29">
        <v>20</v>
      </c>
      <c r="C88" s="30" t="s">
        <v>616</v>
      </c>
      <c r="D88" s="29" t="s">
        <v>31</v>
      </c>
      <c r="E88" s="31" t="s">
        <v>617</v>
      </c>
      <c r="F88" s="32" t="s">
        <v>81</v>
      </c>
      <c r="G88" s="33">
        <v>32.299999999999997</v>
      </c>
      <c r="H88" s="34">
        <v>0</v>
      </c>
      <c r="I88" s="34">
        <f>ROUND(G88*H88,P4)</f>
        <v>0</v>
      </c>
      <c r="J88" s="29"/>
      <c r="O88" s="35">
        <f>I88*0.21</f>
        <v>0</v>
      </c>
      <c r="P88">
        <v>3</v>
      </c>
    </row>
    <row r="89">
      <c r="A89" s="29" t="s">
        <v>34</v>
      </c>
      <c r="B89" s="36"/>
      <c r="C89" s="37"/>
      <c r="D89" s="37"/>
      <c r="E89" s="31" t="s">
        <v>618</v>
      </c>
      <c r="F89" s="37"/>
      <c r="G89" s="37"/>
      <c r="H89" s="37"/>
      <c r="I89" s="37"/>
      <c r="J89" s="38"/>
    </row>
    <row r="90" ht="30">
      <c r="A90" s="29" t="s">
        <v>74</v>
      </c>
      <c r="B90" s="36"/>
      <c r="C90" s="37"/>
      <c r="D90" s="37"/>
      <c r="E90" s="44" t="s">
        <v>610</v>
      </c>
      <c r="F90" s="37"/>
      <c r="G90" s="37"/>
      <c r="H90" s="37"/>
      <c r="I90" s="37"/>
      <c r="J90" s="38"/>
    </row>
    <row r="91" ht="120">
      <c r="A91" s="29" t="s">
        <v>36</v>
      </c>
      <c r="B91" s="36"/>
      <c r="C91" s="37"/>
      <c r="D91" s="37"/>
      <c r="E91" s="31" t="s">
        <v>619</v>
      </c>
      <c r="F91" s="37"/>
      <c r="G91" s="37"/>
      <c r="H91" s="37"/>
      <c r="I91" s="37"/>
      <c r="J91" s="38"/>
    </row>
    <row r="92">
      <c r="A92" s="29" t="s">
        <v>29</v>
      </c>
      <c r="B92" s="29">
        <v>21</v>
      </c>
      <c r="C92" s="30" t="s">
        <v>620</v>
      </c>
      <c r="D92" s="29" t="s">
        <v>31</v>
      </c>
      <c r="E92" s="31" t="s">
        <v>621</v>
      </c>
      <c r="F92" s="32" t="s">
        <v>81</v>
      </c>
      <c r="G92" s="33">
        <v>78.299999999999997</v>
      </c>
      <c r="H92" s="34">
        <v>0</v>
      </c>
      <c r="I92" s="34">
        <f>ROUND(G92*H92,P4)</f>
        <v>0</v>
      </c>
      <c r="J92" s="29"/>
      <c r="O92" s="35">
        <f>I92*0.21</f>
        <v>0</v>
      </c>
      <c r="P92">
        <v>3</v>
      </c>
    </row>
    <row r="93" ht="30">
      <c r="A93" s="29" t="s">
        <v>34</v>
      </c>
      <c r="B93" s="36"/>
      <c r="C93" s="37"/>
      <c r="D93" s="37"/>
      <c r="E93" s="31" t="s">
        <v>622</v>
      </c>
      <c r="F93" s="37"/>
      <c r="G93" s="37"/>
      <c r="H93" s="37"/>
      <c r="I93" s="37"/>
      <c r="J93" s="38"/>
    </row>
    <row r="94" ht="30">
      <c r="A94" s="29" t="s">
        <v>74</v>
      </c>
      <c r="B94" s="36"/>
      <c r="C94" s="37"/>
      <c r="D94" s="37"/>
      <c r="E94" s="44" t="s">
        <v>604</v>
      </c>
      <c r="F94" s="37"/>
      <c r="G94" s="37"/>
      <c r="H94" s="37"/>
      <c r="I94" s="37"/>
      <c r="J94" s="38"/>
    </row>
    <row r="95" ht="195">
      <c r="A95" s="29" t="s">
        <v>36</v>
      </c>
      <c r="B95" s="36"/>
      <c r="C95" s="37"/>
      <c r="D95" s="37"/>
      <c r="E95" s="31" t="s">
        <v>432</v>
      </c>
      <c r="F95" s="37"/>
      <c r="G95" s="37"/>
      <c r="H95" s="37"/>
      <c r="I95" s="37"/>
      <c r="J95" s="38"/>
    </row>
    <row r="96">
      <c r="A96" s="29" t="s">
        <v>29</v>
      </c>
      <c r="B96" s="29">
        <v>22</v>
      </c>
      <c r="C96" s="30" t="s">
        <v>623</v>
      </c>
      <c r="D96" s="29" t="s">
        <v>31</v>
      </c>
      <c r="E96" s="31" t="s">
        <v>624</v>
      </c>
      <c r="F96" s="32" t="s">
        <v>81</v>
      </c>
      <c r="G96" s="33">
        <v>78.299999999999997</v>
      </c>
      <c r="H96" s="34">
        <v>0</v>
      </c>
      <c r="I96" s="34">
        <f>ROUND(G96*H96,P4)</f>
        <v>0</v>
      </c>
      <c r="J96" s="29"/>
      <c r="O96" s="35">
        <f>I96*0.21</f>
        <v>0</v>
      </c>
      <c r="P96">
        <v>3</v>
      </c>
    </row>
    <row r="97" ht="30">
      <c r="A97" s="29" t="s">
        <v>34</v>
      </c>
      <c r="B97" s="36"/>
      <c r="C97" s="37"/>
      <c r="D97" s="37"/>
      <c r="E97" s="31" t="s">
        <v>625</v>
      </c>
      <c r="F97" s="37"/>
      <c r="G97" s="37"/>
      <c r="H97" s="37"/>
      <c r="I97" s="37"/>
      <c r="J97" s="38"/>
    </row>
    <row r="98" ht="30">
      <c r="A98" s="29" t="s">
        <v>74</v>
      </c>
      <c r="B98" s="36"/>
      <c r="C98" s="37"/>
      <c r="D98" s="37"/>
      <c r="E98" s="44" t="s">
        <v>604</v>
      </c>
      <c r="F98" s="37"/>
      <c r="G98" s="37"/>
      <c r="H98" s="37"/>
      <c r="I98" s="37"/>
      <c r="J98" s="38"/>
    </row>
    <row r="99" ht="195">
      <c r="A99" s="29" t="s">
        <v>36</v>
      </c>
      <c r="B99" s="36"/>
      <c r="C99" s="37"/>
      <c r="D99" s="37"/>
      <c r="E99" s="31" t="s">
        <v>432</v>
      </c>
      <c r="F99" s="37"/>
      <c r="G99" s="37"/>
      <c r="H99" s="37"/>
      <c r="I99" s="37"/>
      <c r="J99" s="38"/>
    </row>
    <row r="100">
      <c r="A100" s="29" t="s">
        <v>29</v>
      </c>
      <c r="B100" s="29">
        <v>23</v>
      </c>
      <c r="C100" s="30" t="s">
        <v>626</v>
      </c>
      <c r="D100" s="29" t="s">
        <v>31</v>
      </c>
      <c r="E100" s="31" t="s">
        <v>627</v>
      </c>
      <c r="F100" s="32" t="s">
        <v>81</v>
      </c>
      <c r="G100" s="33">
        <v>78.299999999999997</v>
      </c>
      <c r="H100" s="34">
        <v>0</v>
      </c>
      <c r="I100" s="34">
        <f>ROUND(G100*H100,P4)</f>
        <v>0</v>
      </c>
      <c r="J100" s="29"/>
      <c r="O100" s="35">
        <f>I100*0.21</f>
        <v>0</v>
      </c>
      <c r="P100">
        <v>3</v>
      </c>
    </row>
    <row r="101" ht="30">
      <c r="A101" s="29" t="s">
        <v>34</v>
      </c>
      <c r="B101" s="36"/>
      <c r="C101" s="37"/>
      <c r="D101" s="37"/>
      <c r="E101" s="31" t="s">
        <v>628</v>
      </c>
      <c r="F101" s="37"/>
      <c r="G101" s="37"/>
      <c r="H101" s="37"/>
      <c r="I101" s="37"/>
      <c r="J101" s="38"/>
    </row>
    <row r="102" ht="30">
      <c r="A102" s="29" t="s">
        <v>74</v>
      </c>
      <c r="B102" s="36"/>
      <c r="C102" s="37"/>
      <c r="D102" s="37"/>
      <c r="E102" s="44" t="s">
        <v>604</v>
      </c>
      <c r="F102" s="37"/>
      <c r="G102" s="37"/>
      <c r="H102" s="37"/>
      <c r="I102" s="37"/>
      <c r="J102" s="38"/>
    </row>
    <row r="103" ht="195">
      <c r="A103" s="29" t="s">
        <v>36</v>
      </c>
      <c r="B103" s="36"/>
      <c r="C103" s="37"/>
      <c r="D103" s="37"/>
      <c r="E103" s="31" t="s">
        <v>432</v>
      </c>
      <c r="F103" s="37"/>
      <c r="G103" s="37"/>
      <c r="H103" s="37"/>
      <c r="I103" s="37"/>
      <c r="J103" s="38"/>
    </row>
    <row r="104">
      <c r="A104" s="29" t="s">
        <v>29</v>
      </c>
      <c r="B104" s="29">
        <v>24</v>
      </c>
      <c r="C104" s="30" t="s">
        <v>243</v>
      </c>
      <c r="D104" s="29" t="s">
        <v>31</v>
      </c>
      <c r="E104" s="31" t="s">
        <v>244</v>
      </c>
      <c r="F104" s="32" t="s">
        <v>81</v>
      </c>
      <c r="G104" s="33">
        <v>12.6</v>
      </c>
      <c r="H104" s="34">
        <v>0</v>
      </c>
      <c r="I104" s="34">
        <f>ROUND(G104*H104,P4)</f>
        <v>0</v>
      </c>
      <c r="J104" s="29"/>
      <c r="O104" s="35">
        <f>I104*0.21</f>
        <v>0</v>
      </c>
      <c r="P104">
        <v>3</v>
      </c>
    </row>
    <row r="105" ht="45">
      <c r="A105" s="29" t="s">
        <v>34</v>
      </c>
      <c r="B105" s="36"/>
      <c r="C105" s="37"/>
      <c r="D105" s="37"/>
      <c r="E105" s="31" t="s">
        <v>629</v>
      </c>
      <c r="F105" s="37"/>
      <c r="G105" s="37"/>
      <c r="H105" s="37"/>
      <c r="I105" s="37"/>
      <c r="J105" s="38"/>
    </row>
    <row r="106" ht="30">
      <c r="A106" s="29" t="s">
        <v>74</v>
      </c>
      <c r="B106" s="36"/>
      <c r="C106" s="37"/>
      <c r="D106" s="37"/>
      <c r="E106" s="44" t="s">
        <v>630</v>
      </c>
      <c r="F106" s="37"/>
      <c r="G106" s="37"/>
      <c r="H106" s="37"/>
      <c r="I106" s="37"/>
      <c r="J106" s="38"/>
    </row>
    <row r="107" ht="225">
      <c r="A107" s="29" t="s">
        <v>36</v>
      </c>
      <c r="B107" s="36"/>
      <c r="C107" s="37"/>
      <c r="D107" s="37"/>
      <c r="E107" s="31" t="s">
        <v>247</v>
      </c>
      <c r="F107" s="37"/>
      <c r="G107" s="37"/>
      <c r="H107" s="37"/>
      <c r="I107" s="37"/>
      <c r="J107" s="38"/>
    </row>
    <row r="108">
      <c r="A108" s="23" t="s">
        <v>26</v>
      </c>
      <c r="B108" s="24"/>
      <c r="C108" s="25" t="s">
        <v>263</v>
      </c>
      <c r="D108" s="26"/>
      <c r="E108" s="23" t="s">
        <v>264</v>
      </c>
      <c r="F108" s="26"/>
      <c r="G108" s="26"/>
      <c r="H108" s="26"/>
      <c r="I108" s="27">
        <f>SUMIFS(I109:I112,A109:A112,"P")</f>
        <v>0</v>
      </c>
      <c r="J108" s="28"/>
    </row>
    <row r="109">
      <c r="A109" s="29" t="s">
        <v>29</v>
      </c>
      <c r="B109" s="29">
        <v>25</v>
      </c>
      <c r="C109" s="30" t="s">
        <v>275</v>
      </c>
      <c r="D109" s="29" t="s">
        <v>31</v>
      </c>
      <c r="E109" s="31" t="s">
        <v>276</v>
      </c>
      <c r="F109" s="32" t="s">
        <v>92</v>
      </c>
      <c r="G109" s="33">
        <v>2</v>
      </c>
      <c r="H109" s="34">
        <v>0</v>
      </c>
      <c r="I109" s="34">
        <f>ROUND(G109*H109,P4)</f>
        <v>0</v>
      </c>
      <c r="J109" s="29"/>
      <c r="O109" s="35">
        <f>I109*0.21</f>
        <v>0</v>
      </c>
      <c r="P109">
        <v>3</v>
      </c>
    </row>
    <row r="110">
      <c r="A110" s="29" t="s">
        <v>34</v>
      </c>
      <c r="B110" s="36"/>
      <c r="C110" s="37"/>
      <c r="D110" s="37"/>
      <c r="E110" s="31" t="s">
        <v>277</v>
      </c>
      <c r="F110" s="37"/>
      <c r="G110" s="37"/>
      <c r="H110" s="37"/>
      <c r="I110" s="37"/>
      <c r="J110" s="38"/>
    </row>
    <row r="111">
      <c r="A111" s="29" t="s">
        <v>74</v>
      </c>
      <c r="B111" s="36"/>
      <c r="C111" s="37"/>
      <c r="D111" s="37"/>
      <c r="E111" s="44" t="s">
        <v>273</v>
      </c>
      <c r="F111" s="37"/>
      <c r="G111" s="37"/>
      <c r="H111" s="37"/>
      <c r="I111" s="37"/>
      <c r="J111" s="38"/>
    </row>
    <row r="112" ht="75">
      <c r="A112" s="29" t="s">
        <v>36</v>
      </c>
      <c r="B112" s="36"/>
      <c r="C112" s="37"/>
      <c r="D112" s="37"/>
      <c r="E112" s="31" t="s">
        <v>279</v>
      </c>
      <c r="F112" s="37"/>
      <c r="G112" s="37"/>
      <c r="H112" s="37"/>
      <c r="I112" s="37"/>
      <c r="J112" s="38"/>
    </row>
    <row r="113">
      <c r="A113" s="23" t="s">
        <v>26</v>
      </c>
      <c r="B113" s="24"/>
      <c r="C113" s="25" t="s">
        <v>118</v>
      </c>
      <c r="D113" s="26"/>
      <c r="E113" s="23" t="s">
        <v>119</v>
      </c>
      <c r="F113" s="26"/>
      <c r="G113" s="26"/>
      <c r="H113" s="26"/>
      <c r="I113" s="27">
        <f>SUMIFS(I114:I129,A114:A129,"P")</f>
        <v>0</v>
      </c>
      <c r="J113" s="28"/>
    </row>
    <row r="114" ht="30">
      <c r="A114" s="29" t="s">
        <v>29</v>
      </c>
      <c r="B114" s="29">
        <v>26</v>
      </c>
      <c r="C114" s="30" t="s">
        <v>289</v>
      </c>
      <c r="D114" s="29" t="s">
        <v>31</v>
      </c>
      <c r="E114" s="31" t="s">
        <v>290</v>
      </c>
      <c r="F114" s="32" t="s">
        <v>159</v>
      </c>
      <c r="G114" s="33">
        <v>19.399999999999999</v>
      </c>
      <c r="H114" s="34">
        <v>0</v>
      </c>
      <c r="I114" s="34">
        <f>ROUND(G114*H114,P4)</f>
        <v>0</v>
      </c>
      <c r="J114" s="29"/>
      <c r="O114" s="35">
        <f>I114*0.21</f>
        <v>0</v>
      </c>
      <c r="P114">
        <v>3</v>
      </c>
    </row>
    <row r="115" ht="45">
      <c r="A115" s="29" t="s">
        <v>34</v>
      </c>
      <c r="B115" s="36"/>
      <c r="C115" s="37"/>
      <c r="D115" s="37"/>
      <c r="E115" s="31" t="s">
        <v>291</v>
      </c>
      <c r="F115" s="37"/>
      <c r="G115" s="37"/>
      <c r="H115" s="37"/>
      <c r="I115" s="37"/>
      <c r="J115" s="38"/>
    </row>
    <row r="116" ht="30">
      <c r="A116" s="29" t="s">
        <v>74</v>
      </c>
      <c r="B116" s="36"/>
      <c r="C116" s="37"/>
      <c r="D116" s="37"/>
      <c r="E116" s="44" t="s">
        <v>631</v>
      </c>
      <c r="F116" s="37"/>
      <c r="G116" s="37"/>
      <c r="H116" s="37"/>
      <c r="I116" s="37"/>
      <c r="J116" s="38"/>
    </row>
    <row r="117" ht="90">
      <c r="A117" s="29" t="s">
        <v>36</v>
      </c>
      <c r="B117" s="36"/>
      <c r="C117" s="37"/>
      <c r="D117" s="37"/>
      <c r="E117" s="31" t="s">
        <v>293</v>
      </c>
      <c r="F117" s="37"/>
      <c r="G117" s="37"/>
      <c r="H117" s="37"/>
      <c r="I117" s="37"/>
      <c r="J117" s="38"/>
    </row>
    <row r="118" ht="30">
      <c r="A118" s="29" t="s">
        <v>29</v>
      </c>
      <c r="B118" s="29">
        <v>27</v>
      </c>
      <c r="C118" s="30" t="s">
        <v>294</v>
      </c>
      <c r="D118" s="29" t="s">
        <v>131</v>
      </c>
      <c r="E118" s="31" t="s">
        <v>295</v>
      </c>
      <c r="F118" s="32" t="s">
        <v>159</v>
      </c>
      <c r="G118" s="33">
        <v>57.299999999999997</v>
      </c>
      <c r="H118" s="34">
        <v>0</v>
      </c>
      <c r="I118" s="34">
        <f>ROUND(G118*H118,P4)</f>
        <v>0</v>
      </c>
      <c r="J118" s="29"/>
      <c r="O118" s="35">
        <f>I118*0.21</f>
        <v>0</v>
      </c>
      <c r="P118">
        <v>3</v>
      </c>
    </row>
    <row r="119" ht="45">
      <c r="A119" s="29" t="s">
        <v>34</v>
      </c>
      <c r="B119" s="36"/>
      <c r="C119" s="37"/>
      <c r="D119" s="37"/>
      <c r="E119" s="31" t="s">
        <v>296</v>
      </c>
      <c r="F119" s="37"/>
      <c r="G119" s="37"/>
      <c r="H119" s="37"/>
      <c r="I119" s="37"/>
      <c r="J119" s="38"/>
    </row>
    <row r="120" ht="30">
      <c r="A120" s="29" t="s">
        <v>74</v>
      </c>
      <c r="B120" s="36"/>
      <c r="C120" s="37"/>
      <c r="D120" s="37"/>
      <c r="E120" s="44" t="s">
        <v>632</v>
      </c>
      <c r="F120" s="37"/>
      <c r="G120" s="37"/>
      <c r="H120" s="37"/>
      <c r="I120" s="37"/>
      <c r="J120" s="38"/>
    </row>
    <row r="121" ht="90">
      <c r="A121" s="29" t="s">
        <v>36</v>
      </c>
      <c r="B121" s="36"/>
      <c r="C121" s="37"/>
      <c r="D121" s="37"/>
      <c r="E121" s="31" t="s">
        <v>293</v>
      </c>
      <c r="F121" s="37"/>
      <c r="G121" s="37"/>
      <c r="H121" s="37"/>
      <c r="I121" s="37"/>
      <c r="J121" s="38"/>
    </row>
    <row r="122" ht="30">
      <c r="A122" s="29" t="s">
        <v>29</v>
      </c>
      <c r="B122" s="29">
        <v>28</v>
      </c>
      <c r="C122" s="30" t="s">
        <v>294</v>
      </c>
      <c r="D122" s="29" t="s">
        <v>134</v>
      </c>
      <c r="E122" s="31" t="s">
        <v>295</v>
      </c>
      <c r="F122" s="32" t="s">
        <v>159</v>
      </c>
      <c r="G122" s="33">
        <v>40</v>
      </c>
      <c r="H122" s="34">
        <v>0</v>
      </c>
      <c r="I122" s="34">
        <f>ROUND(G122*H122,P4)</f>
        <v>0</v>
      </c>
      <c r="J122" s="29"/>
      <c r="O122" s="35">
        <f>I122*0.21</f>
        <v>0</v>
      </c>
      <c r="P122">
        <v>3</v>
      </c>
    </row>
    <row r="123" ht="45">
      <c r="A123" s="29" t="s">
        <v>34</v>
      </c>
      <c r="B123" s="36"/>
      <c r="C123" s="37"/>
      <c r="D123" s="37"/>
      <c r="E123" s="31" t="s">
        <v>451</v>
      </c>
      <c r="F123" s="37"/>
      <c r="G123" s="37"/>
      <c r="H123" s="37"/>
      <c r="I123" s="37"/>
      <c r="J123" s="38"/>
    </row>
    <row r="124" ht="30">
      <c r="A124" s="29" t="s">
        <v>74</v>
      </c>
      <c r="B124" s="36"/>
      <c r="C124" s="37"/>
      <c r="D124" s="37"/>
      <c r="E124" s="44" t="s">
        <v>633</v>
      </c>
      <c r="F124" s="37"/>
      <c r="G124" s="37"/>
      <c r="H124" s="37"/>
      <c r="I124" s="37"/>
      <c r="J124" s="38"/>
    </row>
    <row r="125" ht="90">
      <c r="A125" s="29" t="s">
        <v>36</v>
      </c>
      <c r="B125" s="36"/>
      <c r="C125" s="37"/>
      <c r="D125" s="37"/>
      <c r="E125" s="31" t="s">
        <v>293</v>
      </c>
      <c r="F125" s="37"/>
      <c r="G125" s="37"/>
      <c r="H125" s="37"/>
      <c r="I125" s="37"/>
      <c r="J125" s="38"/>
    </row>
    <row r="126">
      <c r="A126" s="29" t="s">
        <v>29</v>
      </c>
      <c r="B126" s="29">
        <v>29</v>
      </c>
      <c r="C126" s="30" t="s">
        <v>318</v>
      </c>
      <c r="D126" s="29" t="s">
        <v>31</v>
      </c>
      <c r="E126" s="31" t="s">
        <v>319</v>
      </c>
      <c r="F126" s="32" t="s">
        <v>100</v>
      </c>
      <c r="G126" s="33">
        <v>5.8499999999999996</v>
      </c>
      <c r="H126" s="34">
        <v>0</v>
      </c>
      <c r="I126" s="34">
        <f>ROUND(G126*H126,P4)</f>
        <v>0</v>
      </c>
      <c r="J126" s="29"/>
      <c r="O126" s="35">
        <f>I126*0.21</f>
        <v>0</v>
      </c>
      <c r="P126">
        <v>3</v>
      </c>
    </row>
    <row r="127" ht="45">
      <c r="A127" s="29" t="s">
        <v>34</v>
      </c>
      <c r="B127" s="36"/>
      <c r="C127" s="37"/>
      <c r="D127" s="37"/>
      <c r="E127" s="31" t="s">
        <v>320</v>
      </c>
      <c r="F127" s="37"/>
      <c r="G127" s="37"/>
      <c r="H127" s="37"/>
      <c r="I127" s="37"/>
      <c r="J127" s="38"/>
    </row>
    <row r="128" ht="30">
      <c r="A128" s="29" t="s">
        <v>74</v>
      </c>
      <c r="B128" s="36"/>
      <c r="C128" s="37"/>
      <c r="D128" s="37"/>
      <c r="E128" s="44" t="s">
        <v>634</v>
      </c>
      <c r="F128" s="37"/>
      <c r="G128" s="37"/>
      <c r="H128" s="37"/>
      <c r="I128" s="37"/>
      <c r="J128" s="38"/>
    </row>
    <row r="129" ht="180">
      <c r="A129" s="29" t="s">
        <v>36</v>
      </c>
      <c r="B129" s="39"/>
      <c r="C129" s="40"/>
      <c r="D129" s="40"/>
      <c r="E129" s="31" t="s">
        <v>123</v>
      </c>
      <c r="F129" s="40"/>
      <c r="G129" s="40"/>
      <c r="H129" s="40"/>
      <c r="I129" s="40"/>
      <c r="J129"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635</v>
      </c>
      <c r="I3" s="16">
        <f>SUMIFS(I8:I234,A8:A234,"SD")</f>
        <v>0</v>
      </c>
      <c r="J3" s="9"/>
      <c r="O3">
        <v>0</v>
      </c>
      <c r="P3">
        <v>2</v>
      </c>
    </row>
    <row r="4">
      <c r="A4" s="10" t="s">
        <v>8</v>
      </c>
      <c r="B4" s="11" t="s">
        <v>13</v>
      </c>
      <c r="C4" s="12" t="s">
        <v>635</v>
      </c>
      <c r="D4" s="13"/>
      <c r="E4" s="14" t="s">
        <v>636</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SUMIFS(I9:I24,A9:A24,"P")</f>
        <v>0</v>
      </c>
      <c r="J8" s="28"/>
    </row>
    <row r="9">
      <c r="A9" s="29" t="s">
        <v>29</v>
      </c>
      <c r="B9" s="29">
        <v>1</v>
      </c>
      <c r="C9" s="30" t="s">
        <v>126</v>
      </c>
      <c r="D9" s="29" t="s">
        <v>127</v>
      </c>
      <c r="E9" s="31" t="s">
        <v>128</v>
      </c>
      <c r="F9" s="32" t="s">
        <v>72</v>
      </c>
      <c r="G9" s="33">
        <v>47.231999999999999</v>
      </c>
      <c r="H9" s="34">
        <v>0</v>
      </c>
      <c r="I9" s="34">
        <f>ROUND(G9*H9,P4)</f>
        <v>0</v>
      </c>
      <c r="J9" s="29"/>
      <c r="O9" s="35">
        <f>I9*0.21</f>
        <v>0</v>
      </c>
      <c r="P9">
        <v>3</v>
      </c>
    </row>
    <row r="10">
      <c r="A10" s="29" t="s">
        <v>34</v>
      </c>
      <c r="B10" s="36"/>
      <c r="C10" s="37"/>
      <c r="D10" s="37"/>
      <c r="E10" s="31" t="s">
        <v>129</v>
      </c>
      <c r="F10" s="37"/>
      <c r="G10" s="37"/>
      <c r="H10" s="37"/>
      <c r="I10" s="37"/>
      <c r="J10" s="38"/>
    </row>
    <row r="11">
      <c r="A11" s="29" t="s">
        <v>74</v>
      </c>
      <c r="B11" s="36"/>
      <c r="C11" s="37"/>
      <c r="D11" s="37"/>
      <c r="E11" s="44" t="s">
        <v>637</v>
      </c>
      <c r="F11" s="37"/>
      <c r="G11" s="37"/>
      <c r="H11" s="37"/>
      <c r="I11" s="37"/>
      <c r="J11" s="38"/>
    </row>
    <row r="12" ht="75">
      <c r="A12" s="29" t="s">
        <v>36</v>
      </c>
      <c r="B12" s="36"/>
      <c r="C12" s="37"/>
      <c r="D12" s="37"/>
      <c r="E12" s="31" t="s">
        <v>76</v>
      </c>
      <c r="F12" s="37"/>
      <c r="G12" s="37"/>
      <c r="H12" s="37"/>
      <c r="I12" s="37"/>
      <c r="J12" s="38"/>
    </row>
    <row r="13">
      <c r="A13" s="29" t="s">
        <v>29</v>
      </c>
      <c r="B13" s="29">
        <v>2</v>
      </c>
      <c r="C13" s="30" t="s">
        <v>69</v>
      </c>
      <c r="D13" s="29" t="s">
        <v>131</v>
      </c>
      <c r="E13" s="31" t="s">
        <v>71</v>
      </c>
      <c r="F13" s="32" t="s">
        <v>72</v>
      </c>
      <c r="G13" s="33">
        <v>836.40800000000002</v>
      </c>
      <c r="H13" s="34">
        <v>0</v>
      </c>
      <c r="I13" s="34">
        <f>ROUND(G13*H13,P4)</f>
        <v>0</v>
      </c>
      <c r="J13" s="29"/>
      <c r="O13" s="35">
        <f>I13*0.21</f>
        <v>0</v>
      </c>
      <c r="P13">
        <v>3</v>
      </c>
    </row>
    <row r="14">
      <c r="A14" s="29" t="s">
        <v>34</v>
      </c>
      <c r="B14" s="36"/>
      <c r="C14" s="37"/>
      <c r="D14" s="37"/>
      <c r="E14" s="31" t="s">
        <v>638</v>
      </c>
      <c r="F14" s="37"/>
      <c r="G14" s="37"/>
      <c r="H14" s="37"/>
      <c r="I14" s="37"/>
      <c r="J14" s="38"/>
    </row>
    <row r="15" ht="45">
      <c r="A15" s="29" t="s">
        <v>74</v>
      </c>
      <c r="B15" s="36"/>
      <c r="C15" s="37"/>
      <c r="D15" s="37"/>
      <c r="E15" s="44" t="s">
        <v>639</v>
      </c>
      <c r="F15" s="37"/>
      <c r="G15" s="37"/>
      <c r="H15" s="37"/>
      <c r="I15" s="37"/>
      <c r="J15" s="38"/>
    </row>
    <row r="16" ht="75">
      <c r="A16" s="29" t="s">
        <v>36</v>
      </c>
      <c r="B16" s="36"/>
      <c r="C16" s="37"/>
      <c r="D16" s="37"/>
      <c r="E16" s="31" t="s">
        <v>76</v>
      </c>
      <c r="F16" s="37"/>
      <c r="G16" s="37"/>
      <c r="H16" s="37"/>
      <c r="I16" s="37"/>
      <c r="J16" s="38"/>
    </row>
    <row r="17">
      <c r="A17" s="29" t="s">
        <v>29</v>
      </c>
      <c r="B17" s="29">
        <v>3</v>
      </c>
      <c r="C17" s="30" t="s">
        <v>69</v>
      </c>
      <c r="D17" s="29" t="s">
        <v>134</v>
      </c>
      <c r="E17" s="31" t="s">
        <v>71</v>
      </c>
      <c r="F17" s="32" t="s">
        <v>72</v>
      </c>
      <c r="G17" s="33">
        <v>219.572</v>
      </c>
      <c r="H17" s="34">
        <v>0</v>
      </c>
      <c r="I17" s="34">
        <f>ROUND(G17*H17,P4)</f>
        <v>0</v>
      </c>
      <c r="J17" s="29"/>
      <c r="O17" s="35">
        <f>I17*0.21</f>
        <v>0</v>
      </c>
      <c r="P17">
        <v>3</v>
      </c>
    </row>
    <row r="18">
      <c r="A18" s="29" t="s">
        <v>34</v>
      </c>
      <c r="B18" s="36"/>
      <c r="C18" s="37"/>
      <c r="D18" s="37"/>
      <c r="E18" s="31" t="s">
        <v>135</v>
      </c>
      <c r="F18" s="37"/>
      <c r="G18" s="37"/>
      <c r="H18" s="37"/>
      <c r="I18" s="37"/>
      <c r="J18" s="38"/>
    </row>
    <row r="19" ht="60">
      <c r="A19" s="29" t="s">
        <v>74</v>
      </c>
      <c r="B19" s="36"/>
      <c r="C19" s="37"/>
      <c r="D19" s="37"/>
      <c r="E19" s="44" t="s">
        <v>640</v>
      </c>
      <c r="F19" s="37"/>
      <c r="G19" s="37"/>
      <c r="H19" s="37"/>
      <c r="I19" s="37"/>
      <c r="J19" s="38"/>
    </row>
    <row r="20" ht="75">
      <c r="A20" s="29" t="s">
        <v>36</v>
      </c>
      <c r="B20" s="36"/>
      <c r="C20" s="37"/>
      <c r="D20" s="37"/>
      <c r="E20" s="31" t="s">
        <v>76</v>
      </c>
      <c r="F20" s="37"/>
      <c r="G20" s="37"/>
      <c r="H20" s="37"/>
      <c r="I20" s="37"/>
      <c r="J20" s="38"/>
    </row>
    <row r="21">
      <c r="A21" s="29" t="s">
        <v>29</v>
      </c>
      <c r="B21" s="29">
        <v>4</v>
      </c>
      <c r="C21" s="30" t="s">
        <v>69</v>
      </c>
      <c r="D21" s="29" t="s">
        <v>335</v>
      </c>
      <c r="E21" s="31" t="s">
        <v>71</v>
      </c>
      <c r="F21" s="32" t="s">
        <v>72</v>
      </c>
      <c r="G21" s="33">
        <v>54.799999999999997</v>
      </c>
      <c r="H21" s="34">
        <v>0</v>
      </c>
      <c r="I21" s="34">
        <f>ROUND(G21*H21,P4)</f>
        <v>0</v>
      </c>
      <c r="J21" s="29"/>
      <c r="O21" s="35">
        <f>I21*0.21</f>
        <v>0</v>
      </c>
      <c r="P21">
        <v>3</v>
      </c>
    </row>
    <row r="22">
      <c r="A22" s="29" t="s">
        <v>34</v>
      </c>
      <c r="B22" s="36"/>
      <c r="C22" s="37"/>
      <c r="D22" s="37"/>
      <c r="E22" s="31" t="s">
        <v>336</v>
      </c>
      <c r="F22" s="37"/>
      <c r="G22" s="37"/>
      <c r="H22" s="37"/>
      <c r="I22" s="37"/>
      <c r="J22" s="38"/>
    </row>
    <row r="23">
      <c r="A23" s="29" t="s">
        <v>74</v>
      </c>
      <c r="B23" s="36"/>
      <c r="C23" s="37"/>
      <c r="D23" s="37"/>
      <c r="E23" s="44" t="s">
        <v>641</v>
      </c>
      <c r="F23" s="37"/>
      <c r="G23" s="37"/>
      <c r="H23" s="37"/>
      <c r="I23" s="37"/>
      <c r="J23" s="38"/>
    </row>
    <row r="24" ht="75">
      <c r="A24" s="29" t="s">
        <v>36</v>
      </c>
      <c r="B24" s="36"/>
      <c r="C24" s="37"/>
      <c r="D24" s="37"/>
      <c r="E24" s="31" t="s">
        <v>76</v>
      </c>
      <c r="F24" s="37"/>
      <c r="G24" s="37"/>
      <c r="H24" s="37"/>
      <c r="I24" s="37"/>
      <c r="J24" s="38"/>
    </row>
    <row r="25">
      <c r="A25" s="23" t="s">
        <v>26</v>
      </c>
      <c r="B25" s="24"/>
      <c r="C25" s="25" t="s">
        <v>77</v>
      </c>
      <c r="D25" s="26"/>
      <c r="E25" s="23" t="s">
        <v>78</v>
      </c>
      <c r="F25" s="26"/>
      <c r="G25" s="26"/>
      <c r="H25" s="26"/>
      <c r="I25" s="27">
        <f>SUMIFS(I26:I81,A26:A81,"P")</f>
        <v>0</v>
      </c>
      <c r="J25" s="28"/>
    </row>
    <row r="26">
      <c r="A26" s="29" t="s">
        <v>29</v>
      </c>
      <c r="B26" s="29">
        <v>5</v>
      </c>
      <c r="C26" s="30" t="s">
        <v>138</v>
      </c>
      <c r="D26" s="29" t="s">
        <v>31</v>
      </c>
      <c r="E26" s="31" t="s">
        <v>139</v>
      </c>
      <c r="F26" s="32" t="s">
        <v>100</v>
      </c>
      <c r="G26" s="33">
        <v>19.68</v>
      </c>
      <c r="H26" s="34">
        <v>0</v>
      </c>
      <c r="I26" s="34">
        <f>ROUND(G26*H26,P4)</f>
        <v>0</v>
      </c>
      <c r="J26" s="29"/>
      <c r="O26" s="35">
        <f>I26*0.21</f>
        <v>0</v>
      </c>
      <c r="P26">
        <v>3</v>
      </c>
    </row>
    <row r="27" ht="45">
      <c r="A27" s="29" t="s">
        <v>34</v>
      </c>
      <c r="B27" s="36"/>
      <c r="C27" s="37"/>
      <c r="D27" s="37"/>
      <c r="E27" s="31" t="s">
        <v>343</v>
      </c>
      <c r="F27" s="37"/>
      <c r="G27" s="37"/>
      <c r="H27" s="37"/>
      <c r="I27" s="37"/>
      <c r="J27" s="38"/>
    </row>
    <row r="28" ht="30">
      <c r="A28" s="29" t="s">
        <v>74</v>
      </c>
      <c r="B28" s="36"/>
      <c r="C28" s="37"/>
      <c r="D28" s="37"/>
      <c r="E28" s="44" t="s">
        <v>642</v>
      </c>
      <c r="F28" s="37"/>
      <c r="G28" s="37"/>
      <c r="H28" s="37"/>
      <c r="I28" s="37"/>
      <c r="J28" s="38"/>
    </row>
    <row r="29" ht="120">
      <c r="A29" s="29" t="s">
        <v>36</v>
      </c>
      <c r="B29" s="36"/>
      <c r="C29" s="37"/>
      <c r="D29" s="37"/>
      <c r="E29" s="31" t="s">
        <v>142</v>
      </c>
      <c r="F29" s="37"/>
      <c r="G29" s="37"/>
      <c r="H29" s="37"/>
      <c r="I29" s="37"/>
      <c r="J29" s="38"/>
    </row>
    <row r="30">
      <c r="A30" s="29" t="s">
        <v>29</v>
      </c>
      <c r="B30" s="29">
        <v>6</v>
      </c>
      <c r="C30" s="30" t="s">
        <v>143</v>
      </c>
      <c r="D30" s="29" t="s">
        <v>31</v>
      </c>
      <c r="E30" s="31" t="s">
        <v>144</v>
      </c>
      <c r="F30" s="32" t="s">
        <v>100</v>
      </c>
      <c r="G30" s="33">
        <v>12.970000000000001</v>
      </c>
      <c r="H30" s="34">
        <v>0</v>
      </c>
      <c r="I30" s="34">
        <f>ROUND(G30*H30,P4)</f>
        <v>0</v>
      </c>
      <c r="J30" s="29"/>
      <c r="O30" s="35">
        <f>I30*0.21</f>
        <v>0</v>
      </c>
      <c r="P30">
        <v>3</v>
      </c>
    </row>
    <row r="31" ht="45">
      <c r="A31" s="29" t="s">
        <v>34</v>
      </c>
      <c r="B31" s="36"/>
      <c r="C31" s="37"/>
      <c r="D31" s="37"/>
      <c r="E31" s="31" t="s">
        <v>145</v>
      </c>
      <c r="F31" s="37"/>
      <c r="G31" s="37"/>
      <c r="H31" s="37"/>
      <c r="I31" s="37"/>
      <c r="J31" s="38"/>
    </row>
    <row r="32">
      <c r="A32" s="29" t="s">
        <v>74</v>
      </c>
      <c r="B32" s="36"/>
      <c r="C32" s="37"/>
      <c r="D32" s="37"/>
      <c r="E32" s="44" t="s">
        <v>643</v>
      </c>
      <c r="F32" s="37"/>
      <c r="G32" s="37"/>
      <c r="H32" s="37"/>
      <c r="I32" s="37"/>
      <c r="J32" s="38"/>
    </row>
    <row r="33" ht="45">
      <c r="A33" s="29" t="s">
        <v>36</v>
      </c>
      <c r="B33" s="36"/>
      <c r="C33" s="37"/>
      <c r="D33" s="37"/>
      <c r="E33" s="31" t="s">
        <v>147</v>
      </c>
      <c r="F33" s="37"/>
      <c r="G33" s="37"/>
      <c r="H33" s="37"/>
      <c r="I33" s="37"/>
      <c r="J33" s="38"/>
    </row>
    <row r="34">
      <c r="A34" s="29" t="s">
        <v>29</v>
      </c>
      <c r="B34" s="29">
        <v>7</v>
      </c>
      <c r="C34" s="30" t="s">
        <v>148</v>
      </c>
      <c r="D34" s="29" t="s">
        <v>31</v>
      </c>
      <c r="E34" s="31" t="s">
        <v>149</v>
      </c>
      <c r="F34" s="32" t="s">
        <v>100</v>
      </c>
      <c r="G34" s="33">
        <v>50.200000000000003</v>
      </c>
      <c r="H34" s="34">
        <v>0</v>
      </c>
      <c r="I34" s="34">
        <f>ROUND(G34*H34,P4)</f>
        <v>0</v>
      </c>
      <c r="J34" s="29"/>
      <c r="O34" s="35">
        <f>I34*0.21</f>
        <v>0</v>
      </c>
      <c r="P34">
        <v>3</v>
      </c>
    </row>
    <row r="35" ht="45">
      <c r="A35" s="29" t="s">
        <v>34</v>
      </c>
      <c r="B35" s="36"/>
      <c r="C35" s="37"/>
      <c r="D35" s="37"/>
      <c r="E35" s="31" t="s">
        <v>150</v>
      </c>
      <c r="F35" s="37"/>
      <c r="G35" s="37"/>
      <c r="H35" s="37"/>
      <c r="I35" s="37"/>
      <c r="J35" s="38"/>
    </row>
    <row r="36" ht="45">
      <c r="A36" s="29" t="s">
        <v>74</v>
      </c>
      <c r="B36" s="36"/>
      <c r="C36" s="37"/>
      <c r="D36" s="37"/>
      <c r="E36" s="44" t="s">
        <v>644</v>
      </c>
      <c r="F36" s="37"/>
      <c r="G36" s="37"/>
      <c r="H36" s="37"/>
      <c r="I36" s="37"/>
      <c r="J36" s="38"/>
    </row>
    <row r="37" ht="135">
      <c r="A37" s="29" t="s">
        <v>36</v>
      </c>
      <c r="B37" s="36"/>
      <c r="C37" s="37"/>
      <c r="D37" s="37"/>
      <c r="E37" s="31" t="s">
        <v>103</v>
      </c>
      <c r="F37" s="37"/>
      <c r="G37" s="37"/>
      <c r="H37" s="37"/>
      <c r="I37" s="37"/>
      <c r="J37" s="38"/>
    </row>
    <row r="38">
      <c r="A38" s="29" t="s">
        <v>29</v>
      </c>
      <c r="B38" s="29">
        <v>8</v>
      </c>
      <c r="C38" s="30" t="s">
        <v>152</v>
      </c>
      <c r="D38" s="29" t="s">
        <v>31</v>
      </c>
      <c r="E38" s="31" t="s">
        <v>153</v>
      </c>
      <c r="F38" s="32" t="s">
        <v>81</v>
      </c>
      <c r="G38" s="33">
        <v>0.71999999999999997</v>
      </c>
      <c r="H38" s="34">
        <v>0</v>
      </c>
      <c r="I38" s="34">
        <f>ROUND(G38*H38,P4)</f>
        <v>0</v>
      </c>
      <c r="J38" s="29"/>
      <c r="O38" s="35">
        <f>I38*0.21</f>
        <v>0</v>
      </c>
      <c r="P38">
        <v>3</v>
      </c>
    </row>
    <row r="39" ht="30">
      <c r="A39" s="29" t="s">
        <v>34</v>
      </c>
      <c r="B39" s="36"/>
      <c r="C39" s="37"/>
      <c r="D39" s="37"/>
      <c r="E39" s="31" t="s">
        <v>645</v>
      </c>
      <c r="F39" s="37"/>
      <c r="G39" s="37"/>
      <c r="H39" s="37"/>
      <c r="I39" s="37"/>
      <c r="J39" s="38"/>
    </row>
    <row r="40" ht="30">
      <c r="A40" s="29" t="s">
        <v>74</v>
      </c>
      <c r="B40" s="36"/>
      <c r="C40" s="37"/>
      <c r="D40" s="37"/>
      <c r="E40" s="44" t="s">
        <v>592</v>
      </c>
      <c r="F40" s="37"/>
      <c r="G40" s="37"/>
      <c r="H40" s="37"/>
      <c r="I40" s="37"/>
      <c r="J40" s="38"/>
    </row>
    <row r="41" ht="60">
      <c r="A41" s="29" t="s">
        <v>36</v>
      </c>
      <c r="B41" s="36"/>
      <c r="C41" s="37"/>
      <c r="D41" s="37"/>
      <c r="E41" s="31" t="s">
        <v>156</v>
      </c>
      <c r="F41" s="37"/>
      <c r="G41" s="37"/>
      <c r="H41" s="37"/>
      <c r="I41" s="37"/>
      <c r="J41" s="38"/>
    </row>
    <row r="42">
      <c r="A42" s="29" t="s">
        <v>29</v>
      </c>
      <c r="B42" s="29">
        <v>9</v>
      </c>
      <c r="C42" s="30" t="s">
        <v>157</v>
      </c>
      <c r="D42" s="29" t="s">
        <v>31</v>
      </c>
      <c r="E42" s="31" t="s">
        <v>158</v>
      </c>
      <c r="F42" s="32" t="s">
        <v>159</v>
      </c>
      <c r="G42" s="33">
        <v>293.69999999999999</v>
      </c>
      <c r="H42" s="34">
        <v>0</v>
      </c>
      <c r="I42" s="34">
        <f>ROUND(G42*H42,P4)</f>
        <v>0</v>
      </c>
      <c r="J42" s="29"/>
      <c r="O42" s="35">
        <f>I42*0.21</f>
        <v>0</v>
      </c>
      <c r="P42">
        <v>3</v>
      </c>
    </row>
    <row r="43" ht="60">
      <c r="A43" s="29" t="s">
        <v>34</v>
      </c>
      <c r="B43" s="36"/>
      <c r="C43" s="37"/>
      <c r="D43" s="37"/>
      <c r="E43" s="31" t="s">
        <v>534</v>
      </c>
      <c r="F43" s="37"/>
      <c r="G43" s="37"/>
      <c r="H43" s="37"/>
      <c r="I43" s="37"/>
      <c r="J43" s="38"/>
    </row>
    <row r="44" ht="30">
      <c r="A44" s="29" t="s">
        <v>74</v>
      </c>
      <c r="B44" s="36"/>
      <c r="C44" s="37"/>
      <c r="D44" s="37"/>
      <c r="E44" s="44" t="s">
        <v>646</v>
      </c>
      <c r="F44" s="37"/>
      <c r="G44" s="37"/>
      <c r="H44" s="37"/>
      <c r="I44" s="37"/>
      <c r="J44" s="38"/>
    </row>
    <row r="45" ht="120">
      <c r="A45" s="29" t="s">
        <v>36</v>
      </c>
      <c r="B45" s="36"/>
      <c r="C45" s="37"/>
      <c r="D45" s="37"/>
      <c r="E45" s="31" t="s">
        <v>142</v>
      </c>
      <c r="F45" s="37"/>
      <c r="G45" s="37"/>
      <c r="H45" s="37"/>
      <c r="I45" s="37"/>
      <c r="J45" s="38"/>
    </row>
    <row r="46">
      <c r="A46" s="29" t="s">
        <v>29</v>
      </c>
      <c r="B46" s="29">
        <v>10</v>
      </c>
      <c r="C46" s="30" t="s">
        <v>162</v>
      </c>
      <c r="D46" s="29" t="s">
        <v>131</v>
      </c>
      <c r="E46" s="31" t="s">
        <v>163</v>
      </c>
      <c r="F46" s="32" t="s">
        <v>100</v>
      </c>
      <c r="G46" s="33">
        <v>408.60399999999998</v>
      </c>
      <c r="H46" s="34">
        <v>0</v>
      </c>
      <c r="I46" s="34">
        <f>ROUND(G46*H46,P4)</f>
        <v>0</v>
      </c>
      <c r="J46" s="29"/>
      <c r="O46" s="35">
        <f>I46*0.21</f>
        <v>0</v>
      </c>
      <c r="P46">
        <v>3</v>
      </c>
    </row>
    <row r="47" ht="60">
      <c r="A47" s="29" t="s">
        <v>34</v>
      </c>
      <c r="B47" s="36"/>
      <c r="C47" s="37"/>
      <c r="D47" s="37"/>
      <c r="E47" s="31" t="s">
        <v>164</v>
      </c>
      <c r="F47" s="37"/>
      <c r="G47" s="37"/>
      <c r="H47" s="37"/>
      <c r="I47" s="37"/>
      <c r="J47" s="38"/>
    </row>
    <row r="48" ht="165">
      <c r="A48" s="29" t="s">
        <v>74</v>
      </c>
      <c r="B48" s="36"/>
      <c r="C48" s="37"/>
      <c r="D48" s="37"/>
      <c r="E48" s="44" t="s">
        <v>647</v>
      </c>
      <c r="F48" s="37"/>
      <c r="G48" s="37"/>
      <c r="H48" s="37"/>
      <c r="I48" s="37"/>
      <c r="J48" s="38"/>
    </row>
    <row r="49" ht="409.5">
      <c r="A49" s="29" t="s">
        <v>36</v>
      </c>
      <c r="B49" s="36"/>
      <c r="C49" s="37"/>
      <c r="D49" s="37"/>
      <c r="E49" s="31" t="s">
        <v>166</v>
      </c>
      <c r="F49" s="37"/>
      <c r="G49" s="37"/>
      <c r="H49" s="37"/>
      <c r="I49" s="37"/>
      <c r="J49" s="38"/>
    </row>
    <row r="50">
      <c r="A50" s="29" t="s">
        <v>29</v>
      </c>
      <c r="B50" s="29">
        <v>11</v>
      </c>
      <c r="C50" s="30" t="s">
        <v>162</v>
      </c>
      <c r="D50" s="29" t="s">
        <v>134</v>
      </c>
      <c r="E50" s="31" t="s">
        <v>163</v>
      </c>
      <c r="F50" s="32" t="s">
        <v>100</v>
      </c>
      <c r="G50" s="33">
        <v>27.399999999999999</v>
      </c>
      <c r="H50" s="34">
        <v>0</v>
      </c>
      <c r="I50" s="34">
        <f>ROUND(G50*H50,P4)</f>
        <v>0</v>
      </c>
      <c r="J50" s="29"/>
      <c r="O50" s="35">
        <f>I50*0.21</f>
        <v>0</v>
      </c>
      <c r="P50">
        <v>3</v>
      </c>
    </row>
    <row r="51" ht="60">
      <c r="A51" s="29" t="s">
        <v>34</v>
      </c>
      <c r="B51" s="36"/>
      <c r="C51" s="37"/>
      <c r="D51" s="37"/>
      <c r="E51" s="31" t="s">
        <v>648</v>
      </c>
      <c r="F51" s="37"/>
      <c r="G51" s="37"/>
      <c r="H51" s="37"/>
      <c r="I51" s="37"/>
      <c r="J51" s="38"/>
    </row>
    <row r="52" ht="30">
      <c r="A52" s="29" t="s">
        <v>74</v>
      </c>
      <c r="B52" s="36"/>
      <c r="C52" s="37"/>
      <c r="D52" s="37"/>
      <c r="E52" s="44" t="s">
        <v>649</v>
      </c>
      <c r="F52" s="37"/>
      <c r="G52" s="37"/>
      <c r="H52" s="37"/>
      <c r="I52" s="37"/>
      <c r="J52" s="38"/>
    </row>
    <row r="53" ht="409.5">
      <c r="A53" s="29" t="s">
        <v>36</v>
      </c>
      <c r="B53" s="36"/>
      <c r="C53" s="37"/>
      <c r="D53" s="37"/>
      <c r="E53" s="31" t="s">
        <v>166</v>
      </c>
      <c r="F53" s="37"/>
      <c r="G53" s="37"/>
      <c r="H53" s="37"/>
      <c r="I53" s="37"/>
      <c r="J53" s="38"/>
    </row>
    <row r="54">
      <c r="A54" s="29" t="s">
        <v>29</v>
      </c>
      <c r="B54" s="29">
        <v>12</v>
      </c>
      <c r="C54" s="30" t="s">
        <v>174</v>
      </c>
      <c r="D54" s="29" t="s">
        <v>31</v>
      </c>
      <c r="E54" s="31" t="s">
        <v>175</v>
      </c>
      <c r="F54" s="32" t="s">
        <v>100</v>
      </c>
      <c r="G54" s="33">
        <v>9.5999999999999996</v>
      </c>
      <c r="H54" s="34">
        <v>0</v>
      </c>
      <c r="I54" s="34">
        <f>ROUND(G54*H54,P4)</f>
        <v>0</v>
      </c>
      <c r="J54" s="29"/>
      <c r="O54" s="35">
        <f>I54*0.21</f>
        <v>0</v>
      </c>
      <c r="P54">
        <v>3</v>
      </c>
    </row>
    <row r="55" ht="60">
      <c r="A55" s="29" t="s">
        <v>34</v>
      </c>
      <c r="B55" s="36"/>
      <c r="C55" s="37"/>
      <c r="D55" s="37"/>
      <c r="E55" s="31" t="s">
        <v>650</v>
      </c>
      <c r="F55" s="37"/>
      <c r="G55" s="37"/>
      <c r="H55" s="37"/>
      <c r="I55" s="37"/>
      <c r="J55" s="38"/>
    </row>
    <row r="56" ht="30">
      <c r="A56" s="29" t="s">
        <v>74</v>
      </c>
      <c r="B56" s="36"/>
      <c r="C56" s="37"/>
      <c r="D56" s="37"/>
      <c r="E56" s="44" t="s">
        <v>651</v>
      </c>
      <c r="F56" s="37"/>
      <c r="G56" s="37"/>
      <c r="H56" s="37"/>
      <c r="I56" s="37"/>
      <c r="J56" s="38"/>
    </row>
    <row r="57" ht="409.5">
      <c r="A57" s="29" t="s">
        <v>36</v>
      </c>
      <c r="B57" s="36"/>
      <c r="C57" s="37"/>
      <c r="D57" s="37"/>
      <c r="E57" s="31" t="s">
        <v>173</v>
      </c>
      <c r="F57" s="37"/>
      <c r="G57" s="37"/>
      <c r="H57" s="37"/>
      <c r="I57" s="37"/>
      <c r="J57" s="38"/>
    </row>
    <row r="58">
      <c r="A58" s="29" t="s">
        <v>29</v>
      </c>
      <c r="B58" s="29">
        <v>13</v>
      </c>
      <c r="C58" s="30" t="s">
        <v>178</v>
      </c>
      <c r="D58" s="29" t="s">
        <v>31</v>
      </c>
      <c r="E58" s="31" t="s">
        <v>179</v>
      </c>
      <c r="F58" s="32" t="s">
        <v>100</v>
      </c>
      <c r="G58" s="33">
        <v>445.60399999999998</v>
      </c>
      <c r="H58" s="34">
        <v>0</v>
      </c>
      <c r="I58" s="34">
        <f>ROUND(G58*H58,P4)</f>
        <v>0</v>
      </c>
      <c r="J58" s="29"/>
      <c r="O58" s="35">
        <f>I58*0.21</f>
        <v>0</v>
      </c>
      <c r="P58">
        <v>3</v>
      </c>
    </row>
    <row r="59">
      <c r="A59" s="29" t="s">
        <v>34</v>
      </c>
      <c r="B59" s="36"/>
      <c r="C59" s="37"/>
      <c r="D59" s="37"/>
      <c r="E59" s="42" t="s">
        <v>31</v>
      </c>
      <c r="F59" s="37"/>
      <c r="G59" s="37"/>
      <c r="H59" s="37"/>
      <c r="I59" s="37"/>
      <c r="J59" s="38"/>
    </row>
    <row r="60" ht="60">
      <c r="A60" s="29" t="s">
        <v>74</v>
      </c>
      <c r="B60" s="36"/>
      <c r="C60" s="37"/>
      <c r="D60" s="37"/>
      <c r="E60" s="44" t="s">
        <v>652</v>
      </c>
      <c r="F60" s="37"/>
      <c r="G60" s="37"/>
      <c r="H60" s="37"/>
      <c r="I60" s="37"/>
      <c r="J60" s="38"/>
    </row>
    <row r="61" ht="270">
      <c r="A61" s="29" t="s">
        <v>36</v>
      </c>
      <c r="B61" s="36"/>
      <c r="C61" s="37"/>
      <c r="D61" s="37"/>
      <c r="E61" s="31" t="s">
        <v>181</v>
      </c>
      <c r="F61" s="37"/>
      <c r="G61" s="37"/>
      <c r="H61" s="37"/>
      <c r="I61" s="37"/>
      <c r="J61" s="38"/>
    </row>
    <row r="62">
      <c r="A62" s="29" t="s">
        <v>29</v>
      </c>
      <c r="B62" s="29">
        <v>14</v>
      </c>
      <c r="C62" s="30" t="s">
        <v>182</v>
      </c>
      <c r="D62" s="29" t="s">
        <v>131</v>
      </c>
      <c r="E62" s="31" t="s">
        <v>183</v>
      </c>
      <c r="F62" s="32" t="s">
        <v>100</v>
      </c>
      <c r="G62" s="33">
        <v>13.428000000000001</v>
      </c>
      <c r="H62" s="34">
        <v>0</v>
      </c>
      <c r="I62" s="34">
        <f>ROUND(G62*H62,P4)</f>
        <v>0</v>
      </c>
      <c r="J62" s="29"/>
      <c r="O62" s="35">
        <f>I62*0.21</f>
        <v>0</v>
      </c>
      <c r="P62">
        <v>3</v>
      </c>
    </row>
    <row r="63" ht="45">
      <c r="A63" s="29" t="s">
        <v>34</v>
      </c>
      <c r="B63" s="36"/>
      <c r="C63" s="37"/>
      <c r="D63" s="37"/>
      <c r="E63" s="31" t="s">
        <v>386</v>
      </c>
      <c r="F63" s="37"/>
      <c r="G63" s="37"/>
      <c r="H63" s="37"/>
      <c r="I63" s="37"/>
      <c r="J63" s="38"/>
    </row>
    <row r="64" ht="30">
      <c r="A64" s="29" t="s">
        <v>74</v>
      </c>
      <c r="B64" s="36"/>
      <c r="C64" s="37"/>
      <c r="D64" s="37"/>
      <c r="E64" s="44" t="s">
        <v>653</v>
      </c>
      <c r="F64" s="37"/>
      <c r="G64" s="37"/>
      <c r="H64" s="37"/>
      <c r="I64" s="37"/>
      <c r="J64" s="38"/>
    </row>
    <row r="65" ht="405">
      <c r="A65" s="29" t="s">
        <v>36</v>
      </c>
      <c r="B65" s="36"/>
      <c r="C65" s="37"/>
      <c r="D65" s="37"/>
      <c r="E65" s="31" t="s">
        <v>186</v>
      </c>
      <c r="F65" s="37"/>
      <c r="G65" s="37"/>
      <c r="H65" s="37"/>
      <c r="I65" s="37"/>
      <c r="J65" s="38"/>
    </row>
    <row r="66">
      <c r="A66" s="29" t="s">
        <v>29</v>
      </c>
      <c r="B66" s="29">
        <v>15</v>
      </c>
      <c r="C66" s="30" t="s">
        <v>182</v>
      </c>
      <c r="D66" s="29" t="s">
        <v>134</v>
      </c>
      <c r="E66" s="31" t="s">
        <v>183</v>
      </c>
      <c r="F66" s="32" t="s">
        <v>100</v>
      </c>
      <c r="G66" s="33">
        <v>30</v>
      </c>
      <c r="H66" s="34">
        <v>0</v>
      </c>
      <c r="I66" s="34">
        <f>ROUND(G66*H66,P4)</f>
        <v>0</v>
      </c>
      <c r="J66" s="29"/>
      <c r="O66" s="35">
        <f>I66*0.21</f>
        <v>0</v>
      </c>
      <c r="P66">
        <v>3</v>
      </c>
    </row>
    <row r="67" ht="45">
      <c r="A67" s="29" t="s">
        <v>34</v>
      </c>
      <c r="B67" s="36"/>
      <c r="C67" s="37"/>
      <c r="D67" s="37"/>
      <c r="E67" s="31" t="s">
        <v>187</v>
      </c>
      <c r="F67" s="37"/>
      <c r="G67" s="37"/>
      <c r="H67" s="37"/>
      <c r="I67" s="37"/>
      <c r="J67" s="38"/>
    </row>
    <row r="68" ht="30">
      <c r="A68" s="29" t="s">
        <v>74</v>
      </c>
      <c r="B68" s="36"/>
      <c r="C68" s="37"/>
      <c r="D68" s="37"/>
      <c r="E68" s="44" t="s">
        <v>654</v>
      </c>
      <c r="F68" s="37"/>
      <c r="G68" s="37"/>
      <c r="H68" s="37"/>
      <c r="I68" s="37"/>
      <c r="J68" s="38"/>
    </row>
    <row r="69" ht="405">
      <c r="A69" s="29" t="s">
        <v>36</v>
      </c>
      <c r="B69" s="36"/>
      <c r="C69" s="37"/>
      <c r="D69" s="37"/>
      <c r="E69" s="31" t="s">
        <v>186</v>
      </c>
      <c r="F69" s="37"/>
      <c r="G69" s="37"/>
      <c r="H69" s="37"/>
      <c r="I69" s="37"/>
      <c r="J69" s="38"/>
    </row>
    <row r="70">
      <c r="A70" s="29" t="s">
        <v>29</v>
      </c>
      <c r="B70" s="29">
        <v>16</v>
      </c>
      <c r="C70" s="30" t="s">
        <v>189</v>
      </c>
      <c r="D70" s="29" t="s">
        <v>31</v>
      </c>
      <c r="E70" s="31" t="s">
        <v>190</v>
      </c>
      <c r="F70" s="32" t="s">
        <v>100</v>
      </c>
      <c r="G70" s="33">
        <v>6.4000000000000004</v>
      </c>
      <c r="H70" s="34">
        <v>0</v>
      </c>
      <c r="I70" s="34">
        <f>ROUND(G70*H70,P4)</f>
        <v>0</v>
      </c>
      <c r="J70" s="29"/>
      <c r="O70" s="35">
        <f>I70*0.21</f>
        <v>0</v>
      </c>
      <c r="P70">
        <v>3</v>
      </c>
    </row>
    <row r="71">
      <c r="A71" s="29" t="s">
        <v>34</v>
      </c>
      <c r="B71" s="36"/>
      <c r="C71" s="37"/>
      <c r="D71" s="37"/>
      <c r="E71" s="31" t="s">
        <v>655</v>
      </c>
      <c r="F71" s="37"/>
      <c r="G71" s="37"/>
      <c r="H71" s="37"/>
      <c r="I71" s="37"/>
      <c r="J71" s="38"/>
    </row>
    <row r="72" ht="30">
      <c r="A72" s="29" t="s">
        <v>74</v>
      </c>
      <c r="B72" s="36"/>
      <c r="C72" s="37"/>
      <c r="D72" s="37"/>
      <c r="E72" s="44" t="s">
        <v>656</v>
      </c>
      <c r="F72" s="37"/>
      <c r="G72" s="37"/>
      <c r="H72" s="37"/>
      <c r="I72" s="37"/>
      <c r="J72" s="38"/>
    </row>
    <row r="73" ht="330">
      <c r="A73" s="29" t="s">
        <v>36</v>
      </c>
      <c r="B73" s="36"/>
      <c r="C73" s="37"/>
      <c r="D73" s="37"/>
      <c r="E73" s="31" t="s">
        <v>192</v>
      </c>
      <c r="F73" s="37"/>
      <c r="G73" s="37"/>
      <c r="H73" s="37"/>
      <c r="I73" s="37"/>
      <c r="J73" s="38"/>
    </row>
    <row r="74">
      <c r="A74" s="29" t="s">
        <v>29</v>
      </c>
      <c r="B74" s="29">
        <v>17</v>
      </c>
      <c r="C74" s="30" t="s">
        <v>193</v>
      </c>
      <c r="D74" s="29" t="s">
        <v>31</v>
      </c>
      <c r="E74" s="31" t="s">
        <v>194</v>
      </c>
      <c r="F74" s="32" t="s">
        <v>100</v>
      </c>
      <c r="G74" s="33">
        <v>3.2000000000000002</v>
      </c>
      <c r="H74" s="34">
        <v>0</v>
      </c>
      <c r="I74" s="34">
        <f>ROUND(G74*H74,P4)</f>
        <v>0</v>
      </c>
      <c r="J74" s="29"/>
      <c r="O74" s="35">
        <f>I74*0.21</f>
        <v>0</v>
      </c>
      <c r="P74">
        <v>3</v>
      </c>
    </row>
    <row r="75">
      <c r="A75" s="29" t="s">
        <v>34</v>
      </c>
      <c r="B75" s="36"/>
      <c r="C75" s="37"/>
      <c r="D75" s="37"/>
      <c r="E75" s="31" t="s">
        <v>657</v>
      </c>
      <c r="F75" s="37"/>
      <c r="G75" s="37"/>
      <c r="H75" s="37"/>
      <c r="I75" s="37"/>
      <c r="J75" s="38"/>
    </row>
    <row r="76" ht="30">
      <c r="A76" s="29" t="s">
        <v>74</v>
      </c>
      <c r="B76" s="36"/>
      <c r="C76" s="37"/>
      <c r="D76" s="37"/>
      <c r="E76" s="44" t="s">
        <v>658</v>
      </c>
      <c r="F76" s="37"/>
      <c r="G76" s="37"/>
      <c r="H76" s="37"/>
      <c r="I76" s="37"/>
      <c r="J76" s="38"/>
    </row>
    <row r="77" ht="409.5">
      <c r="A77" s="29" t="s">
        <v>36</v>
      </c>
      <c r="B77" s="36"/>
      <c r="C77" s="37"/>
      <c r="D77" s="37"/>
      <c r="E77" s="31" t="s">
        <v>197</v>
      </c>
      <c r="F77" s="37"/>
      <c r="G77" s="37"/>
      <c r="H77" s="37"/>
      <c r="I77" s="37"/>
      <c r="J77" s="38"/>
    </row>
    <row r="78">
      <c r="A78" s="29" t="s">
        <v>29</v>
      </c>
      <c r="B78" s="29">
        <v>18</v>
      </c>
      <c r="C78" s="30" t="s">
        <v>198</v>
      </c>
      <c r="D78" s="29" t="s">
        <v>31</v>
      </c>
      <c r="E78" s="31" t="s">
        <v>199</v>
      </c>
      <c r="F78" s="32" t="s">
        <v>81</v>
      </c>
      <c r="G78" s="33">
        <v>1295.7</v>
      </c>
      <c r="H78" s="34">
        <v>0</v>
      </c>
      <c r="I78" s="34">
        <f>ROUND(G78*H78,P4)</f>
        <v>0</v>
      </c>
      <c r="J78" s="29"/>
      <c r="O78" s="35">
        <f>I78*0.21</f>
        <v>0</v>
      </c>
      <c r="P78">
        <v>3</v>
      </c>
    </row>
    <row r="79">
      <c r="A79" s="29" t="s">
        <v>34</v>
      </c>
      <c r="B79" s="36"/>
      <c r="C79" s="37"/>
      <c r="D79" s="37"/>
      <c r="E79" s="42" t="s">
        <v>31</v>
      </c>
      <c r="F79" s="37"/>
      <c r="G79" s="37"/>
      <c r="H79" s="37"/>
      <c r="I79" s="37"/>
      <c r="J79" s="38"/>
    </row>
    <row r="80" ht="30">
      <c r="A80" s="29" t="s">
        <v>74</v>
      </c>
      <c r="B80" s="36"/>
      <c r="C80" s="37"/>
      <c r="D80" s="37"/>
      <c r="E80" s="44" t="s">
        <v>659</v>
      </c>
      <c r="F80" s="37"/>
      <c r="G80" s="37"/>
      <c r="H80" s="37"/>
      <c r="I80" s="37"/>
      <c r="J80" s="38"/>
    </row>
    <row r="81" ht="75">
      <c r="A81" s="29" t="s">
        <v>36</v>
      </c>
      <c r="B81" s="36"/>
      <c r="C81" s="37"/>
      <c r="D81" s="37"/>
      <c r="E81" s="31" t="s">
        <v>201</v>
      </c>
      <c r="F81" s="37"/>
      <c r="G81" s="37"/>
      <c r="H81" s="37"/>
      <c r="I81" s="37"/>
      <c r="J81" s="38"/>
    </row>
    <row r="82">
      <c r="A82" s="23" t="s">
        <v>26</v>
      </c>
      <c r="B82" s="24"/>
      <c r="C82" s="25" t="s">
        <v>211</v>
      </c>
      <c r="D82" s="26"/>
      <c r="E82" s="23" t="s">
        <v>212</v>
      </c>
      <c r="F82" s="26"/>
      <c r="G82" s="26"/>
      <c r="H82" s="26"/>
      <c r="I82" s="27">
        <f>SUMIFS(I83:I94,A83:A94,"P")</f>
        <v>0</v>
      </c>
      <c r="J82" s="28"/>
    </row>
    <row r="83">
      <c r="A83" s="29" t="s">
        <v>29</v>
      </c>
      <c r="B83" s="29">
        <v>19</v>
      </c>
      <c r="C83" s="30" t="s">
        <v>401</v>
      </c>
      <c r="D83" s="29" t="s">
        <v>31</v>
      </c>
      <c r="E83" s="31" t="s">
        <v>402</v>
      </c>
      <c r="F83" s="32" t="s">
        <v>100</v>
      </c>
      <c r="G83" s="33">
        <v>27.399999999999999</v>
      </c>
      <c r="H83" s="34">
        <v>0</v>
      </c>
      <c r="I83" s="34">
        <f>ROUND(G83*H83,P4)</f>
        <v>0</v>
      </c>
      <c r="J83" s="29"/>
      <c r="O83" s="35">
        <f>I83*0.21</f>
        <v>0</v>
      </c>
      <c r="P83">
        <v>3</v>
      </c>
    </row>
    <row r="84" ht="45">
      <c r="A84" s="29" t="s">
        <v>34</v>
      </c>
      <c r="B84" s="36"/>
      <c r="C84" s="37"/>
      <c r="D84" s="37"/>
      <c r="E84" s="31" t="s">
        <v>660</v>
      </c>
      <c r="F84" s="37"/>
      <c r="G84" s="37"/>
      <c r="H84" s="37"/>
      <c r="I84" s="37"/>
      <c r="J84" s="38"/>
    </row>
    <row r="85" ht="30">
      <c r="A85" s="29" t="s">
        <v>74</v>
      </c>
      <c r="B85" s="36"/>
      <c r="C85" s="37"/>
      <c r="D85" s="37"/>
      <c r="E85" s="44" t="s">
        <v>649</v>
      </c>
      <c r="F85" s="37"/>
      <c r="G85" s="37"/>
      <c r="H85" s="37"/>
      <c r="I85" s="37"/>
      <c r="J85" s="38"/>
    </row>
    <row r="86" ht="105">
      <c r="A86" s="29" t="s">
        <v>36</v>
      </c>
      <c r="B86" s="36"/>
      <c r="C86" s="37"/>
      <c r="D86" s="37"/>
      <c r="E86" s="31" t="s">
        <v>405</v>
      </c>
      <c r="F86" s="37"/>
      <c r="G86" s="37"/>
      <c r="H86" s="37"/>
      <c r="I86" s="37"/>
      <c r="J86" s="38"/>
    </row>
    <row r="87">
      <c r="A87" s="29" t="s">
        <v>29</v>
      </c>
      <c r="B87" s="29">
        <v>20</v>
      </c>
      <c r="C87" s="30" t="s">
        <v>406</v>
      </c>
      <c r="D87" s="29" t="s">
        <v>31</v>
      </c>
      <c r="E87" s="31" t="s">
        <v>407</v>
      </c>
      <c r="F87" s="32" t="s">
        <v>81</v>
      </c>
      <c r="G87" s="33">
        <v>68.5</v>
      </c>
      <c r="H87" s="34">
        <v>0</v>
      </c>
      <c r="I87" s="34">
        <f>ROUND(G87*H87,P4)</f>
        <v>0</v>
      </c>
      <c r="J87" s="29"/>
      <c r="O87" s="35">
        <f>I87*0.21</f>
        <v>0</v>
      </c>
      <c r="P87">
        <v>3</v>
      </c>
    </row>
    <row r="88" ht="75">
      <c r="A88" s="29" t="s">
        <v>34</v>
      </c>
      <c r="B88" s="36"/>
      <c r="C88" s="37"/>
      <c r="D88" s="37"/>
      <c r="E88" s="31" t="s">
        <v>661</v>
      </c>
      <c r="F88" s="37"/>
      <c r="G88" s="37"/>
      <c r="H88" s="37"/>
      <c r="I88" s="37"/>
      <c r="J88" s="38"/>
    </row>
    <row r="89" ht="30">
      <c r="A89" s="29" t="s">
        <v>74</v>
      </c>
      <c r="B89" s="36"/>
      <c r="C89" s="37"/>
      <c r="D89" s="37"/>
      <c r="E89" s="44" t="s">
        <v>662</v>
      </c>
      <c r="F89" s="37"/>
      <c r="G89" s="37"/>
      <c r="H89" s="37"/>
      <c r="I89" s="37"/>
      <c r="J89" s="38"/>
    </row>
    <row r="90" ht="150">
      <c r="A90" s="29" t="s">
        <v>36</v>
      </c>
      <c r="B90" s="36"/>
      <c r="C90" s="37"/>
      <c r="D90" s="37"/>
      <c r="E90" s="31" t="s">
        <v>410</v>
      </c>
      <c r="F90" s="37"/>
      <c r="G90" s="37"/>
      <c r="H90" s="37"/>
      <c r="I90" s="37"/>
      <c r="J90" s="38"/>
    </row>
    <row r="91">
      <c r="A91" s="29" t="s">
        <v>29</v>
      </c>
      <c r="B91" s="29">
        <v>21</v>
      </c>
      <c r="C91" s="30" t="s">
        <v>548</v>
      </c>
      <c r="D91" s="29" t="s">
        <v>31</v>
      </c>
      <c r="E91" s="31" t="s">
        <v>549</v>
      </c>
      <c r="F91" s="32" t="s">
        <v>100</v>
      </c>
      <c r="G91" s="33">
        <v>2.4449999999999998</v>
      </c>
      <c r="H91" s="34">
        <v>0</v>
      </c>
      <c r="I91" s="34">
        <f>ROUND(G91*H91,P4)</f>
        <v>0</v>
      </c>
      <c r="J91" s="29"/>
      <c r="O91" s="35">
        <f>I91*0.21</f>
        <v>0</v>
      </c>
      <c r="P91">
        <v>3</v>
      </c>
    </row>
    <row r="92" ht="45">
      <c r="A92" s="29" t="s">
        <v>34</v>
      </c>
      <c r="B92" s="36"/>
      <c r="C92" s="37"/>
      <c r="D92" s="37"/>
      <c r="E92" s="31" t="s">
        <v>663</v>
      </c>
      <c r="F92" s="37"/>
      <c r="G92" s="37"/>
      <c r="H92" s="37"/>
      <c r="I92" s="37"/>
      <c r="J92" s="38"/>
    </row>
    <row r="93" ht="30">
      <c r="A93" s="29" t="s">
        <v>74</v>
      </c>
      <c r="B93" s="36"/>
      <c r="C93" s="37"/>
      <c r="D93" s="37"/>
      <c r="E93" s="44" t="s">
        <v>664</v>
      </c>
      <c r="F93" s="37"/>
      <c r="G93" s="37"/>
      <c r="H93" s="37"/>
      <c r="I93" s="37"/>
      <c r="J93" s="38"/>
    </row>
    <row r="94" ht="409.5">
      <c r="A94" s="29" t="s">
        <v>36</v>
      </c>
      <c r="B94" s="36"/>
      <c r="C94" s="37"/>
      <c r="D94" s="37"/>
      <c r="E94" s="31" t="s">
        <v>217</v>
      </c>
      <c r="F94" s="37"/>
      <c r="G94" s="37"/>
      <c r="H94" s="37"/>
      <c r="I94" s="37"/>
      <c r="J94" s="38"/>
    </row>
    <row r="95">
      <c r="A95" s="23" t="s">
        <v>26</v>
      </c>
      <c r="B95" s="24"/>
      <c r="C95" s="25" t="s">
        <v>225</v>
      </c>
      <c r="D95" s="26"/>
      <c r="E95" s="23" t="s">
        <v>226</v>
      </c>
      <c r="F95" s="26"/>
      <c r="G95" s="26"/>
      <c r="H95" s="26"/>
      <c r="I95" s="27">
        <f>SUMIFS(I96:I103,A96:A103,"P")</f>
        <v>0</v>
      </c>
      <c r="J95" s="28"/>
    </row>
    <row r="96">
      <c r="A96" s="29" t="s">
        <v>29</v>
      </c>
      <c r="B96" s="29">
        <v>22</v>
      </c>
      <c r="C96" s="30" t="s">
        <v>227</v>
      </c>
      <c r="D96" s="29" t="s">
        <v>31</v>
      </c>
      <c r="E96" s="31" t="s">
        <v>228</v>
      </c>
      <c r="F96" s="32" t="s">
        <v>100</v>
      </c>
      <c r="G96" s="33">
        <v>0.64000000000000001</v>
      </c>
      <c r="H96" s="34">
        <v>0</v>
      </c>
      <c r="I96" s="34">
        <f>ROUND(G96*H96,P4)</f>
        <v>0</v>
      </c>
      <c r="J96" s="29"/>
      <c r="O96" s="35">
        <f>I96*0.21</f>
        <v>0</v>
      </c>
      <c r="P96">
        <v>3</v>
      </c>
    </row>
    <row r="97" ht="30">
      <c r="A97" s="29" t="s">
        <v>34</v>
      </c>
      <c r="B97" s="36"/>
      <c r="C97" s="37"/>
      <c r="D97" s="37"/>
      <c r="E97" s="31" t="s">
        <v>229</v>
      </c>
      <c r="F97" s="37"/>
      <c r="G97" s="37"/>
      <c r="H97" s="37"/>
      <c r="I97" s="37"/>
      <c r="J97" s="38"/>
    </row>
    <row r="98" ht="30">
      <c r="A98" s="29" t="s">
        <v>74</v>
      </c>
      <c r="B98" s="36"/>
      <c r="C98" s="37"/>
      <c r="D98" s="37"/>
      <c r="E98" s="44" t="s">
        <v>665</v>
      </c>
      <c r="F98" s="37"/>
      <c r="G98" s="37"/>
      <c r="H98" s="37"/>
      <c r="I98" s="37"/>
      <c r="J98" s="38"/>
    </row>
    <row r="99" ht="105">
      <c r="A99" s="29" t="s">
        <v>36</v>
      </c>
      <c r="B99" s="36"/>
      <c r="C99" s="37"/>
      <c r="D99" s="37"/>
      <c r="E99" s="31" t="s">
        <v>231</v>
      </c>
      <c r="F99" s="37"/>
      <c r="G99" s="37"/>
      <c r="H99" s="37"/>
      <c r="I99" s="37"/>
      <c r="J99" s="38"/>
    </row>
    <row r="100">
      <c r="A100" s="29" t="s">
        <v>29</v>
      </c>
      <c r="B100" s="29">
        <v>23</v>
      </c>
      <c r="C100" s="30" t="s">
        <v>232</v>
      </c>
      <c r="D100" s="29" t="s">
        <v>31</v>
      </c>
      <c r="E100" s="31" t="s">
        <v>233</v>
      </c>
      <c r="F100" s="32" t="s">
        <v>81</v>
      </c>
      <c r="G100" s="33">
        <v>7.5</v>
      </c>
      <c r="H100" s="34">
        <v>0</v>
      </c>
      <c r="I100" s="34">
        <f>ROUND(G100*H100,P4)</f>
        <v>0</v>
      </c>
      <c r="J100" s="29"/>
      <c r="O100" s="35">
        <f>I100*0.21</f>
        <v>0</v>
      </c>
      <c r="P100">
        <v>3</v>
      </c>
    </row>
    <row r="101" ht="45">
      <c r="A101" s="29" t="s">
        <v>34</v>
      </c>
      <c r="B101" s="36"/>
      <c r="C101" s="37"/>
      <c r="D101" s="37"/>
      <c r="E101" s="31" t="s">
        <v>234</v>
      </c>
      <c r="F101" s="37"/>
      <c r="G101" s="37"/>
      <c r="H101" s="37"/>
      <c r="I101" s="37"/>
      <c r="J101" s="38"/>
    </row>
    <row r="102" ht="30">
      <c r="A102" s="29" t="s">
        <v>74</v>
      </c>
      <c r="B102" s="36"/>
      <c r="C102" s="37"/>
      <c r="D102" s="37"/>
      <c r="E102" s="44" t="s">
        <v>666</v>
      </c>
      <c r="F102" s="37"/>
      <c r="G102" s="37"/>
      <c r="H102" s="37"/>
      <c r="I102" s="37"/>
      <c r="J102" s="38"/>
    </row>
    <row r="103" ht="150">
      <c r="A103" s="29" t="s">
        <v>36</v>
      </c>
      <c r="B103" s="36"/>
      <c r="C103" s="37"/>
      <c r="D103" s="37"/>
      <c r="E103" s="31" t="s">
        <v>236</v>
      </c>
      <c r="F103" s="37"/>
      <c r="G103" s="37"/>
      <c r="H103" s="37"/>
      <c r="I103" s="37"/>
      <c r="J103" s="38"/>
    </row>
    <row r="104">
      <c r="A104" s="23" t="s">
        <v>26</v>
      </c>
      <c r="B104" s="24"/>
      <c r="C104" s="25" t="s">
        <v>237</v>
      </c>
      <c r="D104" s="26"/>
      <c r="E104" s="23" t="s">
        <v>238</v>
      </c>
      <c r="F104" s="26"/>
      <c r="G104" s="26"/>
      <c r="H104" s="26"/>
      <c r="I104" s="27">
        <f>SUMIFS(I105:I180,A105:A180,"P")</f>
        <v>0</v>
      </c>
      <c r="J104" s="28"/>
    </row>
    <row r="105">
      <c r="A105" s="29" t="s">
        <v>29</v>
      </c>
      <c r="B105" s="29">
        <v>24</v>
      </c>
      <c r="C105" s="30" t="s">
        <v>239</v>
      </c>
      <c r="D105" s="29" t="s">
        <v>131</v>
      </c>
      <c r="E105" s="31" t="s">
        <v>240</v>
      </c>
      <c r="F105" s="32" t="s">
        <v>81</v>
      </c>
      <c r="G105" s="33">
        <v>168.5</v>
      </c>
      <c r="H105" s="34">
        <v>0</v>
      </c>
      <c r="I105" s="34">
        <f>ROUND(G105*H105,P4)</f>
        <v>0</v>
      </c>
      <c r="J105" s="29"/>
      <c r="O105" s="35">
        <f>I105*0.21</f>
        <v>0</v>
      </c>
      <c r="P105">
        <v>3</v>
      </c>
    </row>
    <row r="106" ht="30">
      <c r="A106" s="29" t="s">
        <v>34</v>
      </c>
      <c r="B106" s="36"/>
      <c r="C106" s="37"/>
      <c r="D106" s="37"/>
      <c r="E106" s="31" t="s">
        <v>667</v>
      </c>
      <c r="F106" s="37"/>
      <c r="G106" s="37"/>
      <c r="H106" s="37"/>
      <c r="I106" s="37"/>
      <c r="J106" s="38"/>
    </row>
    <row r="107" ht="30">
      <c r="A107" s="29" t="s">
        <v>74</v>
      </c>
      <c r="B107" s="36"/>
      <c r="C107" s="37"/>
      <c r="D107" s="37"/>
      <c r="E107" s="44" t="s">
        <v>668</v>
      </c>
      <c r="F107" s="37"/>
      <c r="G107" s="37"/>
      <c r="H107" s="37"/>
      <c r="I107" s="37"/>
      <c r="J107" s="38"/>
    </row>
    <row r="108" ht="90">
      <c r="A108" s="29" t="s">
        <v>36</v>
      </c>
      <c r="B108" s="36"/>
      <c r="C108" s="37"/>
      <c r="D108" s="37"/>
      <c r="E108" s="31" t="s">
        <v>242</v>
      </c>
      <c r="F108" s="37"/>
      <c r="G108" s="37"/>
      <c r="H108" s="37"/>
      <c r="I108" s="37"/>
      <c r="J108" s="38"/>
    </row>
    <row r="109">
      <c r="A109" s="29" t="s">
        <v>29</v>
      </c>
      <c r="B109" s="29">
        <v>25</v>
      </c>
      <c r="C109" s="30" t="s">
        <v>239</v>
      </c>
      <c r="D109" s="29" t="s">
        <v>134</v>
      </c>
      <c r="E109" s="31" t="s">
        <v>240</v>
      </c>
      <c r="F109" s="32" t="s">
        <v>81</v>
      </c>
      <c r="G109" s="33">
        <v>1106.5999999999999</v>
      </c>
      <c r="H109" s="34">
        <v>0</v>
      </c>
      <c r="I109" s="34">
        <f>ROUND(G109*H109,P4)</f>
        <v>0</v>
      </c>
      <c r="J109" s="29"/>
      <c r="O109" s="35">
        <f>I109*0.21</f>
        <v>0</v>
      </c>
      <c r="P109">
        <v>3</v>
      </c>
    </row>
    <row r="110" ht="30">
      <c r="A110" s="29" t="s">
        <v>34</v>
      </c>
      <c r="B110" s="36"/>
      <c r="C110" s="37"/>
      <c r="D110" s="37"/>
      <c r="E110" s="31" t="s">
        <v>669</v>
      </c>
      <c r="F110" s="37"/>
      <c r="G110" s="37"/>
      <c r="H110" s="37"/>
      <c r="I110" s="37"/>
      <c r="J110" s="38"/>
    </row>
    <row r="111" ht="30">
      <c r="A111" s="29" t="s">
        <v>74</v>
      </c>
      <c r="B111" s="36"/>
      <c r="C111" s="37"/>
      <c r="D111" s="37"/>
      <c r="E111" s="44" t="s">
        <v>670</v>
      </c>
      <c r="F111" s="37"/>
      <c r="G111" s="37"/>
      <c r="H111" s="37"/>
      <c r="I111" s="37"/>
      <c r="J111" s="38"/>
    </row>
    <row r="112" ht="90">
      <c r="A112" s="29" t="s">
        <v>36</v>
      </c>
      <c r="B112" s="36"/>
      <c r="C112" s="37"/>
      <c r="D112" s="37"/>
      <c r="E112" s="31" t="s">
        <v>242</v>
      </c>
      <c r="F112" s="37"/>
      <c r="G112" s="37"/>
      <c r="H112" s="37"/>
      <c r="I112" s="37"/>
      <c r="J112" s="38"/>
    </row>
    <row r="113">
      <c r="A113" s="29" t="s">
        <v>29</v>
      </c>
      <c r="B113" s="29">
        <v>26</v>
      </c>
      <c r="C113" s="30" t="s">
        <v>607</v>
      </c>
      <c r="D113" s="29" t="s">
        <v>31</v>
      </c>
      <c r="E113" s="31" t="s">
        <v>608</v>
      </c>
      <c r="F113" s="32" t="s">
        <v>81</v>
      </c>
      <c r="G113" s="33">
        <v>20.5</v>
      </c>
      <c r="H113" s="34">
        <v>0</v>
      </c>
      <c r="I113" s="34">
        <f>ROUND(G113*H113,P4)</f>
        <v>0</v>
      </c>
      <c r="J113" s="29"/>
      <c r="O113" s="35">
        <f>I113*0.21</f>
        <v>0</v>
      </c>
      <c r="P113">
        <v>3</v>
      </c>
    </row>
    <row r="114" ht="60">
      <c r="A114" s="29" t="s">
        <v>34</v>
      </c>
      <c r="B114" s="36"/>
      <c r="C114" s="37"/>
      <c r="D114" s="37"/>
      <c r="E114" s="31" t="s">
        <v>671</v>
      </c>
      <c r="F114" s="37"/>
      <c r="G114" s="37"/>
      <c r="H114" s="37"/>
      <c r="I114" s="37"/>
      <c r="J114" s="38"/>
    </row>
    <row r="115" ht="30">
      <c r="A115" s="29" t="s">
        <v>74</v>
      </c>
      <c r="B115" s="36"/>
      <c r="C115" s="37"/>
      <c r="D115" s="37"/>
      <c r="E115" s="44" t="s">
        <v>672</v>
      </c>
      <c r="F115" s="37"/>
      <c r="G115" s="37"/>
      <c r="H115" s="37"/>
      <c r="I115" s="37"/>
      <c r="J115" s="38"/>
    </row>
    <row r="116" ht="150">
      <c r="A116" s="29" t="s">
        <v>36</v>
      </c>
      <c r="B116" s="36"/>
      <c r="C116" s="37"/>
      <c r="D116" s="37"/>
      <c r="E116" s="31" t="s">
        <v>611</v>
      </c>
      <c r="F116" s="37"/>
      <c r="G116" s="37"/>
      <c r="H116" s="37"/>
      <c r="I116" s="37"/>
      <c r="J116" s="38"/>
    </row>
    <row r="117">
      <c r="A117" s="29" t="s">
        <v>29</v>
      </c>
      <c r="B117" s="29">
        <v>27</v>
      </c>
      <c r="C117" s="30" t="s">
        <v>412</v>
      </c>
      <c r="D117" s="29" t="s">
        <v>413</v>
      </c>
      <c r="E117" s="31" t="s">
        <v>414</v>
      </c>
      <c r="F117" s="32" t="s">
        <v>92</v>
      </c>
      <c r="G117" s="33">
        <v>7</v>
      </c>
      <c r="H117" s="34">
        <v>0</v>
      </c>
      <c r="I117" s="34">
        <f>ROUND(G117*H117,P4)</f>
        <v>0</v>
      </c>
      <c r="J117" s="29"/>
      <c r="O117" s="35">
        <f>I117*0.21</f>
        <v>0</v>
      </c>
      <c r="P117">
        <v>3</v>
      </c>
    </row>
    <row r="118" ht="150">
      <c r="A118" s="29" t="s">
        <v>34</v>
      </c>
      <c r="B118" s="36"/>
      <c r="C118" s="37"/>
      <c r="D118" s="37"/>
      <c r="E118" s="31" t="s">
        <v>415</v>
      </c>
      <c r="F118" s="37"/>
      <c r="G118" s="37"/>
      <c r="H118" s="37"/>
      <c r="I118" s="37"/>
      <c r="J118" s="38"/>
    </row>
    <row r="119" ht="60">
      <c r="A119" s="29" t="s">
        <v>74</v>
      </c>
      <c r="B119" s="36"/>
      <c r="C119" s="37"/>
      <c r="D119" s="37"/>
      <c r="E119" s="44" t="s">
        <v>673</v>
      </c>
      <c r="F119" s="37"/>
      <c r="G119" s="37"/>
      <c r="H119" s="37"/>
      <c r="I119" s="37"/>
      <c r="J119" s="38"/>
    </row>
    <row r="120">
      <c r="A120" s="29" t="s">
        <v>36</v>
      </c>
      <c r="B120" s="36"/>
      <c r="C120" s="37"/>
      <c r="D120" s="37"/>
      <c r="E120" s="42" t="s">
        <v>31</v>
      </c>
      <c r="F120" s="37"/>
      <c r="G120" s="37"/>
      <c r="H120" s="37"/>
      <c r="I120" s="37"/>
      <c r="J120" s="38"/>
    </row>
    <row r="121">
      <c r="A121" s="29" t="s">
        <v>29</v>
      </c>
      <c r="B121" s="29">
        <v>28</v>
      </c>
      <c r="C121" s="30" t="s">
        <v>412</v>
      </c>
      <c r="D121" s="29" t="s">
        <v>417</v>
      </c>
      <c r="E121" s="31" t="s">
        <v>414</v>
      </c>
      <c r="F121" s="32" t="s">
        <v>92</v>
      </c>
      <c r="G121" s="33">
        <v>10</v>
      </c>
      <c r="H121" s="34">
        <v>0</v>
      </c>
      <c r="I121" s="34">
        <f>ROUND(G121*H121,P4)</f>
        <v>0</v>
      </c>
      <c r="J121" s="29"/>
      <c r="O121" s="35">
        <f>I121*0.21</f>
        <v>0</v>
      </c>
      <c r="P121">
        <v>3</v>
      </c>
    </row>
    <row r="122" ht="150">
      <c r="A122" s="29" t="s">
        <v>34</v>
      </c>
      <c r="B122" s="36"/>
      <c r="C122" s="37"/>
      <c r="D122" s="37"/>
      <c r="E122" s="31" t="s">
        <v>674</v>
      </c>
      <c r="F122" s="37"/>
      <c r="G122" s="37"/>
      <c r="H122" s="37"/>
      <c r="I122" s="37"/>
      <c r="J122" s="38"/>
    </row>
    <row r="123" ht="60">
      <c r="A123" s="29" t="s">
        <v>74</v>
      </c>
      <c r="B123" s="36"/>
      <c r="C123" s="37"/>
      <c r="D123" s="37"/>
      <c r="E123" s="44" t="s">
        <v>675</v>
      </c>
      <c r="F123" s="37"/>
      <c r="G123" s="37"/>
      <c r="H123" s="37"/>
      <c r="I123" s="37"/>
      <c r="J123" s="38"/>
    </row>
    <row r="124">
      <c r="A124" s="29" t="s">
        <v>36</v>
      </c>
      <c r="B124" s="36"/>
      <c r="C124" s="37"/>
      <c r="D124" s="37"/>
      <c r="E124" s="42" t="s">
        <v>31</v>
      </c>
      <c r="F124" s="37"/>
      <c r="G124" s="37"/>
      <c r="H124" s="37"/>
      <c r="I124" s="37"/>
      <c r="J124" s="38"/>
    </row>
    <row r="125">
      <c r="A125" s="29" t="s">
        <v>29</v>
      </c>
      <c r="B125" s="29">
        <v>29</v>
      </c>
      <c r="C125" s="30" t="s">
        <v>412</v>
      </c>
      <c r="D125" s="29" t="s">
        <v>420</v>
      </c>
      <c r="E125" s="31" t="s">
        <v>414</v>
      </c>
      <c r="F125" s="32" t="s">
        <v>92</v>
      </c>
      <c r="G125" s="33">
        <v>8</v>
      </c>
      <c r="H125" s="34">
        <v>0</v>
      </c>
      <c r="I125" s="34">
        <f>ROUND(G125*H125,P4)</f>
        <v>0</v>
      </c>
      <c r="J125" s="29"/>
      <c r="O125" s="35">
        <f>I125*0.21</f>
        <v>0</v>
      </c>
      <c r="P125">
        <v>3</v>
      </c>
    </row>
    <row r="126" ht="150">
      <c r="A126" s="29" t="s">
        <v>34</v>
      </c>
      <c r="B126" s="36"/>
      <c r="C126" s="37"/>
      <c r="D126" s="37"/>
      <c r="E126" s="31" t="s">
        <v>421</v>
      </c>
      <c r="F126" s="37"/>
      <c r="G126" s="37"/>
      <c r="H126" s="37"/>
      <c r="I126" s="37"/>
      <c r="J126" s="38"/>
    </row>
    <row r="127" ht="60">
      <c r="A127" s="29" t="s">
        <v>74</v>
      </c>
      <c r="B127" s="36"/>
      <c r="C127" s="37"/>
      <c r="D127" s="37"/>
      <c r="E127" s="44" t="s">
        <v>676</v>
      </c>
      <c r="F127" s="37"/>
      <c r="G127" s="37"/>
      <c r="H127" s="37"/>
      <c r="I127" s="37"/>
      <c r="J127" s="38"/>
    </row>
    <row r="128">
      <c r="A128" s="29" t="s">
        <v>36</v>
      </c>
      <c r="B128" s="36"/>
      <c r="C128" s="37"/>
      <c r="D128" s="37"/>
      <c r="E128" s="42" t="s">
        <v>31</v>
      </c>
      <c r="F128" s="37"/>
      <c r="G128" s="37"/>
      <c r="H128" s="37"/>
      <c r="I128" s="37"/>
      <c r="J128" s="38"/>
    </row>
    <row r="129">
      <c r="A129" s="29" t="s">
        <v>29</v>
      </c>
      <c r="B129" s="29">
        <v>30</v>
      </c>
      <c r="C129" s="30" t="s">
        <v>612</v>
      </c>
      <c r="D129" s="29" t="s">
        <v>131</v>
      </c>
      <c r="E129" s="31" t="s">
        <v>613</v>
      </c>
      <c r="F129" s="32" t="s">
        <v>81</v>
      </c>
      <c r="G129" s="33">
        <v>100</v>
      </c>
      <c r="H129" s="34">
        <v>0</v>
      </c>
      <c r="I129" s="34">
        <f>ROUND(G129*H129,P4)</f>
        <v>0</v>
      </c>
      <c r="J129" s="29"/>
      <c r="O129" s="35">
        <f>I129*0.21</f>
        <v>0</v>
      </c>
      <c r="P129">
        <v>3</v>
      </c>
    </row>
    <row r="130" ht="45">
      <c r="A130" s="29" t="s">
        <v>34</v>
      </c>
      <c r="B130" s="36"/>
      <c r="C130" s="37"/>
      <c r="D130" s="37"/>
      <c r="E130" s="31" t="s">
        <v>614</v>
      </c>
      <c r="F130" s="37"/>
      <c r="G130" s="37"/>
      <c r="H130" s="37"/>
      <c r="I130" s="37"/>
      <c r="J130" s="38"/>
    </row>
    <row r="131" ht="30">
      <c r="A131" s="29" t="s">
        <v>74</v>
      </c>
      <c r="B131" s="36"/>
      <c r="C131" s="37"/>
      <c r="D131" s="37"/>
      <c r="E131" s="44" t="s">
        <v>677</v>
      </c>
      <c r="F131" s="37"/>
      <c r="G131" s="37"/>
      <c r="H131" s="37"/>
      <c r="I131" s="37"/>
      <c r="J131" s="38"/>
    </row>
    <row r="132" ht="120">
      <c r="A132" s="29" t="s">
        <v>36</v>
      </c>
      <c r="B132" s="36"/>
      <c r="C132" s="37"/>
      <c r="D132" s="37"/>
      <c r="E132" s="31" t="s">
        <v>427</v>
      </c>
      <c r="F132" s="37"/>
      <c r="G132" s="37"/>
      <c r="H132" s="37"/>
      <c r="I132" s="37"/>
      <c r="J132" s="38"/>
    </row>
    <row r="133">
      <c r="A133" s="29" t="s">
        <v>29</v>
      </c>
      <c r="B133" s="29">
        <v>31</v>
      </c>
      <c r="C133" s="30" t="s">
        <v>612</v>
      </c>
      <c r="D133" s="29" t="s">
        <v>134</v>
      </c>
      <c r="E133" s="31" t="s">
        <v>613</v>
      </c>
      <c r="F133" s="32" t="s">
        <v>81</v>
      </c>
      <c r="G133" s="33">
        <v>100</v>
      </c>
      <c r="H133" s="34">
        <v>0</v>
      </c>
      <c r="I133" s="34">
        <f>ROUND(G133*H133,P4)</f>
        <v>0</v>
      </c>
      <c r="J133" s="29"/>
      <c r="O133" s="35">
        <f>I133*0.21</f>
        <v>0</v>
      </c>
      <c r="P133">
        <v>3</v>
      </c>
    </row>
    <row r="134" ht="45">
      <c r="A134" s="29" t="s">
        <v>34</v>
      </c>
      <c r="B134" s="36"/>
      <c r="C134" s="37"/>
      <c r="D134" s="37"/>
      <c r="E134" s="31" t="s">
        <v>615</v>
      </c>
      <c r="F134" s="37"/>
      <c r="G134" s="37"/>
      <c r="H134" s="37"/>
      <c r="I134" s="37"/>
      <c r="J134" s="38"/>
    </row>
    <row r="135" ht="30">
      <c r="A135" s="29" t="s">
        <v>74</v>
      </c>
      <c r="B135" s="36"/>
      <c r="C135" s="37"/>
      <c r="D135" s="37"/>
      <c r="E135" s="44" t="s">
        <v>677</v>
      </c>
      <c r="F135" s="37"/>
      <c r="G135" s="37"/>
      <c r="H135" s="37"/>
      <c r="I135" s="37"/>
      <c r="J135" s="38"/>
    </row>
    <row r="136" ht="120">
      <c r="A136" s="29" t="s">
        <v>36</v>
      </c>
      <c r="B136" s="36"/>
      <c r="C136" s="37"/>
      <c r="D136" s="37"/>
      <c r="E136" s="31" t="s">
        <v>427</v>
      </c>
      <c r="F136" s="37"/>
      <c r="G136" s="37"/>
      <c r="H136" s="37"/>
      <c r="I136" s="37"/>
      <c r="J136" s="38"/>
    </row>
    <row r="137">
      <c r="A137" s="29" t="s">
        <v>29</v>
      </c>
      <c r="B137" s="29">
        <v>32</v>
      </c>
      <c r="C137" s="30" t="s">
        <v>423</v>
      </c>
      <c r="D137" s="29" t="s">
        <v>131</v>
      </c>
      <c r="E137" s="31" t="s">
        <v>424</v>
      </c>
      <c r="F137" s="32" t="s">
        <v>81</v>
      </c>
      <c r="G137" s="33">
        <v>68.5</v>
      </c>
      <c r="H137" s="34">
        <v>0</v>
      </c>
      <c r="I137" s="34">
        <f>ROUND(G137*H137,P4)</f>
        <v>0</v>
      </c>
      <c r="J137" s="29"/>
      <c r="O137" s="35">
        <f>I137*0.21</f>
        <v>0</v>
      </c>
      <c r="P137">
        <v>3</v>
      </c>
    </row>
    <row r="138" ht="45">
      <c r="A138" s="29" t="s">
        <v>34</v>
      </c>
      <c r="B138" s="36"/>
      <c r="C138" s="37"/>
      <c r="D138" s="37"/>
      <c r="E138" s="31" t="s">
        <v>425</v>
      </c>
      <c r="F138" s="37"/>
      <c r="G138" s="37"/>
      <c r="H138" s="37"/>
      <c r="I138" s="37"/>
      <c r="J138" s="38"/>
    </row>
    <row r="139" ht="45">
      <c r="A139" s="29" t="s">
        <v>74</v>
      </c>
      <c r="B139" s="36"/>
      <c r="C139" s="37"/>
      <c r="D139" s="37"/>
      <c r="E139" s="44" t="s">
        <v>678</v>
      </c>
      <c r="F139" s="37"/>
      <c r="G139" s="37"/>
      <c r="H139" s="37"/>
      <c r="I139" s="37"/>
      <c r="J139" s="38"/>
    </row>
    <row r="140" ht="120">
      <c r="A140" s="29" t="s">
        <v>36</v>
      </c>
      <c r="B140" s="36"/>
      <c r="C140" s="37"/>
      <c r="D140" s="37"/>
      <c r="E140" s="31" t="s">
        <v>427</v>
      </c>
      <c r="F140" s="37"/>
      <c r="G140" s="37"/>
      <c r="H140" s="37"/>
      <c r="I140" s="37"/>
      <c r="J140" s="38"/>
    </row>
    <row r="141">
      <c r="A141" s="29" t="s">
        <v>29</v>
      </c>
      <c r="B141" s="29">
        <v>33</v>
      </c>
      <c r="C141" s="30" t="s">
        <v>423</v>
      </c>
      <c r="D141" s="29" t="s">
        <v>134</v>
      </c>
      <c r="E141" s="31" t="s">
        <v>424</v>
      </c>
      <c r="F141" s="32" t="s">
        <v>81</v>
      </c>
      <c r="G141" s="33">
        <v>68.5</v>
      </c>
      <c r="H141" s="34">
        <v>0</v>
      </c>
      <c r="I141" s="34">
        <f>ROUND(G141*H141,P4)</f>
        <v>0</v>
      </c>
      <c r="J141" s="29"/>
      <c r="O141" s="35">
        <f>I141*0.21</f>
        <v>0</v>
      </c>
      <c r="P141">
        <v>3</v>
      </c>
    </row>
    <row r="142" ht="45">
      <c r="A142" s="29" t="s">
        <v>34</v>
      </c>
      <c r="B142" s="36"/>
      <c r="C142" s="37"/>
      <c r="D142" s="37"/>
      <c r="E142" s="31" t="s">
        <v>428</v>
      </c>
      <c r="F142" s="37"/>
      <c r="G142" s="37"/>
      <c r="H142" s="37"/>
      <c r="I142" s="37"/>
      <c r="J142" s="38"/>
    </row>
    <row r="143" ht="45">
      <c r="A143" s="29" t="s">
        <v>74</v>
      </c>
      <c r="B143" s="36"/>
      <c r="C143" s="37"/>
      <c r="D143" s="37"/>
      <c r="E143" s="44" t="s">
        <v>678</v>
      </c>
      <c r="F143" s="37"/>
      <c r="G143" s="37"/>
      <c r="H143" s="37"/>
      <c r="I143" s="37"/>
      <c r="J143" s="38"/>
    </row>
    <row r="144" ht="120">
      <c r="A144" s="29" t="s">
        <v>36</v>
      </c>
      <c r="B144" s="36"/>
      <c r="C144" s="37"/>
      <c r="D144" s="37"/>
      <c r="E144" s="31" t="s">
        <v>427</v>
      </c>
      <c r="F144" s="37"/>
      <c r="G144" s="37"/>
      <c r="H144" s="37"/>
      <c r="I144" s="37"/>
      <c r="J144" s="38"/>
    </row>
    <row r="145">
      <c r="A145" s="29" t="s">
        <v>29</v>
      </c>
      <c r="B145" s="29">
        <v>34</v>
      </c>
      <c r="C145" s="30" t="s">
        <v>616</v>
      </c>
      <c r="D145" s="29" t="s">
        <v>31</v>
      </c>
      <c r="E145" s="31" t="s">
        <v>617</v>
      </c>
      <c r="F145" s="32" t="s">
        <v>81</v>
      </c>
      <c r="G145" s="33">
        <v>20.5</v>
      </c>
      <c r="H145" s="34">
        <v>0</v>
      </c>
      <c r="I145" s="34">
        <f>ROUND(G145*H145,P4)</f>
        <v>0</v>
      </c>
      <c r="J145" s="29"/>
      <c r="O145" s="35">
        <f>I145*0.21</f>
        <v>0</v>
      </c>
      <c r="P145">
        <v>3</v>
      </c>
    </row>
    <row r="146">
      <c r="A146" s="29" t="s">
        <v>34</v>
      </c>
      <c r="B146" s="36"/>
      <c r="C146" s="37"/>
      <c r="D146" s="37"/>
      <c r="E146" s="31" t="s">
        <v>679</v>
      </c>
      <c r="F146" s="37"/>
      <c r="G146" s="37"/>
      <c r="H146" s="37"/>
      <c r="I146" s="37"/>
      <c r="J146" s="38"/>
    </row>
    <row r="147" ht="30">
      <c r="A147" s="29" t="s">
        <v>74</v>
      </c>
      <c r="B147" s="36"/>
      <c r="C147" s="37"/>
      <c r="D147" s="37"/>
      <c r="E147" s="44" t="s">
        <v>672</v>
      </c>
      <c r="F147" s="37"/>
      <c r="G147" s="37"/>
      <c r="H147" s="37"/>
      <c r="I147" s="37"/>
      <c r="J147" s="38"/>
    </row>
    <row r="148" ht="120">
      <c r="A148" s="29" t="s">
        <v>36</v>
      </c>
      <c r="B148" s="36"/>
      <c r="C148" s="37"/>
      <c r="D148" s="37"/>
      <c r="E148" s="31" t="s">
        <v>619</v>
      </c>
      <c r="F148" s="37"/>
      <c r="G148" s="37"/>
      <c r="H148" s="37"/>
      <c r="I148" s="37"/>
      <c r="J148" s="38"/>
    </row>
    <row r="149">
      <c r="A149" s="29" t="s">
        <v>29</v>
      </c>
      <c r="B149" s="29">
        <v>35</v>
      </c>
      <c r="C149" s="30" t="s">
        <v>620</v>
      </c>
      <c r="D149" s="29" t="s">
        <v>31</v>
      </c>
      <c r="E149" s="31" t="s">
        <v>621</v>
      </c>
      <c r="F149" s="32" t="s">
        <v>81</v>
      </c>
      <c r="G149" s="33">
        <v>100</v>
      </c>
      <c r="H149" s="34">
        <v>0</v>
      </c>
      <c r="I149" s="34">
        <f>ROUND(G149*H149,P4)</f>
        <v>0</v>
      </c>
      <c r="J149" s="29"/>
      <c r="O149" s="35">
        <f>I149*0.21</f>
        <v>0</v>
      </c>
      <c r="P149">
        <v>3</v>
      </c>
    </row>
    <row r="150" ht="30">
      <c r="A150" s="29" t="s">
        <v>34</v>
      </c>
      <c r="B150" s="36"/>
      <c r="C150" s="37"/>
      <c r="D150" s="37"/>
      <c r="E150" s="31" t="s">
        <v>622</v>
      </c>
      <c r="F150" s="37"/>
      <c r="G150" s="37"/>
      <c r="H150" s="37"/>
      <c r="I150" s="37"/>
      <c r="J150" s="38"/>
    </row>
    <row r="151" ht="30">
      <c r="A151" s="29" t="s">
        <v>74</v>
      </c>
      <c r="B151" s="36"/>
      <c r="C151" s="37"/>
      <c r="D151" s="37"/>
      <c r="E151" s="44" t="s">
        <v>677</v>
      </c>
      <c r="F151" s="37"/>
      <c r="G151" s="37"/>
      <c r="H151" s="37"/>
      <c r="I151" s="37"/>
      <c r="J151" s="38"/>
    </row>
    <row r="152" ht="195">
      <c r="A152" s="29" t="s">
        <v>36</v>
      </c>
      <c r="B152" s="36"/>
      <c r="C152" s="37"/>
      <c r="D152" s="37"/>
      <c r="E152" s="31" t="s">
        <v>432</v>
      </c>
      <c r="F152" s="37"/>
      <c r="G152" s="37"/>
      <c r="H152" s="37"/>
      <c r="I152" s="37"/>
      <c r="J152" s="38"/>
    </row>
    <row r="153">
      <c r="A153" s="29" t="s">
        <v>29</v>
      </c>
      <c r="B153" s="29">
        <v>36</v>
      </c>
      <c r="C153" s="30" t="s">
        <v>429</v>
      </c>
      <c r="D153" s="29" t="s">
        <v>31</v>
      </c>
      <c r="E153" s="31" t="s">
        <v>430</v>
      </c>
      <c r="F153" s="32" t="s">
        <v>81</v>
      </c>
      <c r="G153" s="33">
        <v>68.5</v>
      </c>
      <c r="H153" s="34">
        <v>0</v>
      </c>
      <c r="I153" s="34">
        <f>ROUND(G153*H153,P4)</f>
        <v>0</v>
      </c>
      <c r="J153" s="29"/>
      <c r="O153" s="35">
        <f>I153*0.21</f>
        <v>0</v>
      </c>
      <c r="P153">
        <v>3</v>
      </c>
    </row>
    <row r="154" ht="45">
      <c r="A154" s="29" t="s">
        <v>34</v>
      </c>
      <c r="B154" s="36"/>
      <c r="C154" s="37"/>
      <c r="D154" s="37"/>
      <c r="E154" s="31" t="s">
        <v>431</v>
      </c>
      <c r="F154" s="37"/>
      <c r="G154" s="37"/>
      <c r="H154" s="37"/>
      <c r="I154" s="37"/>
      <c r="J154" s="38"/>
    </row>
    <row r="155" ht="45">
      <c r="A155" s="29" t="s">
        <v>74</v>
      </c>
      <c r="B155" s="36"/>
      <c r="C155" s="37"/>
      <c r="D155" s="37"/>
      <c r="E155" s="44" t="s">
        <v>678</v>
      </c>
      <c r="F155" s="37"/>
      <c r="G155" s="37"/>
      <c r="H155" s="37"/>
      <c r="I155" s="37"/>
      <c r="J155" s="38"/>
    </row>
    <row r="156" ht="195">
      <c r="A156" s="29" t="s">
        <v>36</v>
      </c>
      <c r="B156" s="36"/>
      <c r="C156" s="37"/>
      <c r="D156" s="37"/>
      <c r="E156" s="31" t="s">
        <v>432</v>
      </c>
      <c r="F156" s="37"/>
      <c r="G156" s="37"/>
      <c r="H156" s="37"/>
      <c r="I156" s="37"/>
      <c r="J156" s="38"/>
    </row>
    <row r="157">
      <c r="A157" s="29" t="s">
        <v>29</v>
      </c>
      <c r="B157" s="29">
        <v>37</v>
      </c>
      <c r="C157" s="30" t="s">
        <v>623</v>
      </c>
      <c r="D157" s="29" t="s">
        <v>31</v>
      </c>
      <c r="E157" s="31" t="s">
        <v>624</v>
      </c>
      <c r="F157" s="32" t="s">
        <v>81</v>
      </c>
      <c r="G157" s="33">
        <v>100</v>
      </c>
      <c r="H157" s="34">
        <v>0</v>
      </c>
      <c r="I157" s="34">
        <f>ROUND(G157*H157,P4)</f>
        <v>0</v>
      </c>
      <c r="J157" s="29"/>
      <c r="O157" s="35">
        <f>I157*0.21</f>
        <v>0</v>
      </c>
      <c r="P157">
        <v>3</v>
      </c>
    </row>
    <row r="158" ht="30">
      <c r="A158" s="29" t="s">
        <v>34</v>
      </c>
      <c r="B158" s="36"/>
      <c r="C158" s="37"/>
      <c r="D158" s="37"/>
      <c r="E158" s="31" t="s">
        <v>625</v>
      </c>
      <c r="F158" s="37"/>
      <c r="G158" s="37"/>
      <c r="H158" s="37"/>
      <c r="I158" s="37"/>
      <c r="J158" s="38"/>
    </row>
    <row r="159" ht="30">
      <c r="A159" s="29" t="s">
        <v>74</v>
      </c>
      <c r="B159" s="36"/>
      <c r="C159" s="37"/>
      <c r="D159" s="37"/>
      <c r="E159" s="44" t="s">
        <v>677</v>
      </c>
      <c r="F159" s="37"/>
      <c r="G159" s="37"/>
      <c r="H159" s="37"/>
      <c r="I159" s="37"/>
      <c r="J159" s="38"/>
    </row>
    <row r="160" ht="195">
      <c r="A160" s="29" t="s">
        <v>36</v>
      </c>
      <c r="B160" s="36"/>
      <c r="C160" s="37"/>
      <c r="D160" s="37"/>
      <c r="E160" s="31" t="s">
        <v>432</v>
      </c>
      <c r="F160" s="37"/>
      <c r="G160" s="37"/>
      <c r="H160" s="37"/>
      <c r="I160" s="37"/>
      <c r="J160" s="38"/>
    </row>
    <row r="161">
      <c r="A161" s="29" t="s">
        <v>29</v>
      </c>
      <c r="B161" s="29">
        <v>38</v>
      </c>
      <c r="C161" s="30" t="s">
        <v>433</v>
      </c>
      <c r="D161" s="29" t="s">
        <v>31</v>
      </c>
      <c r="E161" s="31" t="s">
        <v>434</v>
      </c>
      <c r="F161" s="32" t="s">
        <v>81</v>
      </c>
      <c r="G161" s="33">
        <v>68.5</v>
      </c>
      <c r="H161" s="34">
        <v>0</v>
      </c>
      <c r="I161" s="34">
        <f>ROUND(G161*H161,P4)</f>
        <v>0</v>
      </c>
      <c r="J161" s="29"/>
      <c r="O161" s="35">
        <f>I161*0.21</f>
        <v>0</v>
      </c>
      <c r="P161">
        <v>3</v>
      </c>
    </row>
    <row r="162" ht="45">
      <c r="A162" s="29" t="s">
        <v>34</v>
      </c>
      <c r="B162" s="36"/>
      <c r="C162" s="37"/>
      <c r="D162" s="37"/>
      <c r="E162" s="31" t="s">
        <v>680</v>
      </c>
      <c r="F162" s="37"/>
      <c r="G162" s="37"/>
      <c r="H162" s="37"/>
      <c r="I162" s="37"/>
      <c r="J162" s="38"/>
    </row>
    <row r="163" ht="45">
      <c r="A163" s="29" t="s">
        <v>74</v>
      </c>
      <c r="B163" s="36"/>
      <c r="C163" s="37"/>
      <c r="D163" s="37"/>
      <c r="E163" s="44" t="s">
        <v>678</v>
      </c>
      <c r="F163" s="37"/>
      <c r="G163" s="37"/>
      <c r="H163" s="37"/>
      <c r="I163" s="37"/>
      <c r="J163" s="38"/>
    </row>
    <row r="164" ht="195">
      <c r="A164" s="29" t="s">
        <v>36</v>
      </c>
      <c r="B164" s="36"/>
      <c r="C164" s="37"/>
      <c r="D164" s="37"/>
      <c r="E164" s="31" t="s">
        <v>432</v>
      </c>
      <c r="F164" s="37"/>
      <c r="G164" s="37"/>
      <c r="H164" s="37"/>
      <c r="I164" s="37"/>
      <c r="J164" s="38"/>
    </row>
    <row r="165">
      <c r="A165" s="29" t="s">
        <v>29</v>
      </c>
      <c r="B165" s="29">
        <v>39</v>
      </c>
      <c r="C165" s="30" t="s">
        <v>626</v>
      </c>
      <c r="D165" s="29" t="s">
        <v>31</v>
      </c>
      <c r="E165" s="31" t="s">
        <v>627</v>
      </c>
      <c r="F165" s="32" t="s">
        <v>81</v>
      </c>
      <c r="G165" s="33">
        <v>100</v>
      </c>
      <c r="H165" s="34">
        <v>0</v>
      </c>
      <c r="I165" s="34">
        <f>ROUND(G165*H165,P4)</f>
        <v>0</v>
      </c>
      <c r="J165" s="29"/>
      <c r="O165" s="35">
        <f>I165*0.21</f>
        <v>0</v>
      </c>
      <c r="P165">
        <v>3</v>
      </c>
    </row>
    <row r="166" ht="30">
      <c r="A166" s="29" t="s">
        <v>34</v>
      </c>
      <c r="B166" s="36"/>
      <c r="C166" s="37"/>
      <c r="D166" s="37"/>
      <c r="E166" s="31" t="s">
        <v>628</v>
      </c>
      <c r="F166" s="37"/>
      <c r="G166" s="37"/>
      <c r="H166" s="37"/>
      <c r="I166" s="37"/>
      <c r="J166" s="38"/>
    </row>
    <row r="167" ht="30">
      <c r="A167" s="29" t="s">
        <v>74</v>
      </c>
      <c r="B167" s="36"/>
      <c r="C167" s="37"/>
      <c r="D167" s="37"/>
      <c r="E167" s="44" t="s">
        <v>677</v>
      </c>
      <c r="F167" s="37"/>
      <c r="G167" s="37"/>
      <c r="H167" s="37"/>
      <c r="I167" s="37"/>
      <c r="J167" s="38"/>
    </row>
    <row r="168" ht="195">
      <c r="A168" s="29" t="s">
        <v>36</v>
      </c>
      <c r="B168" s="36"/>
      <c r="C168" s="37"/>
      <c r="D168" s="37"/>
      <c r="E168" s="31" t="s">
        <v>432</v>
      </c>
      <c r="F168" s="37"/>
      <c r="G168" s="37"/>
      <c r="H168" s="37"/>
      <c r="I168" s="37"/>
      <c r="J168" s="38"/>
    </row>
    <row r="169" ht="30">
      <c r="A169" s="29" t="s">
        <v>29</v>
      </c>
      <c r="B169" s="29">
        <v>40</v>
      </c>
      <c r="C169" s="30" t="s">
        <v>436</v>
      </c>
      <c r="D169" s="29" t="s">
        <v>31</v>
      </c>
      <c r="E169" s="31" t="s">
        <v>437</v>
      </c>
      <c r="F169" s="32" t="s">
        <v>81</v>
      </c>
      <c r="G169" s="33">
        <v>68.5</v>
      </c>
      <c r="H169" s="34">
        <v>0</v>
      </c>
      <c r="I169" s="34">
        <f>ROUND(G169*H169,P4)</f>
        <v>0</v>
      </c>
      <c r="J169" s="29"/>
      <c r="O169" s="35">
        <f>I169*0.21</f>
        <v>0</v>
      </c>
      <c r="P169">
        <v>3</v>
      </c>
    </row>
    <row r="170" ht="45">
      <c r="A170" s="29" t="s">
        <v>34</v>
      </c>
      <c r="B170" s="36"/>
      <c r="C170" s="37"/>
      <c r="D170" s="37"/>
      <c r="E170" s="31" t="s">
        <v>438</v>
      </c>
      <c r="F170" s="37"/>
      <c r="G170" s="37"/>
      <c r="H170" s="37"/>
      <c r="I170" s="37"/>
      <c r="J170" s="38"/>
    </row>
    <row r="171" ht="45">
      <c r="A171" s="29" t="s">
        <v>74</v>
      </c>
      <c r="B171" s="36"/>
      <c r="C171" s="37"/>
      <c r="D171" s="37"/>
      <c r="E171" s="44" t="s">
        <v>678</v>
      </c>
      <c r="F171" s="37"/>
      <c r="G171" s="37"/>
      <c r="H171" s="37"/>
      <c r="I171" s="37"/>
      <c r="J171" s="38"/>
    </row>
    <row r="172" ht="195">
      <c r="A172" s="29" t="s">
        <v>36</v>
      </c>
      <c r="B172" s="36"/>
      <c r="C172" s="37"/>
      <c r="D172" s="37"/>
      <c r="E172" s="31" t="s">
        <v>432</v>
      </c>
      <c r="F172" s="37"/>
      <c r="G172" s="37"/>
      <c r="H172" s="37"/>
      <c r="I172" s="37"/>
      <c r="J172" s="38"/>
    </row>
    <row r="173">
      <c r="A173" s="29" t="s">
        <v>29</v>
      </c>
      <c r="B173" s="29">
        <v>41</v>
      </c>
      <c r="C173" s="30" t="s">
        <v>243</v>
      </c>
      <c r="D173" s="29" t="s">
        <v>31</v>
      </c>
      <c r="E173" s="31" t="s">
        <v>244</v>
      </c>
      <c r="F173" s="32" t="s">
        <v>81</v>
      </c>
      <c r="G173" s="33">
        <v>991.60000000000002</v>
      </c>
      <c r="H173" s="34">
        <v>0</v>
      </c>
      <c r="I173" s="34">
        <f>ROUND(G173*H173,P4)</f>
        <v>0</v>
      </c>
      <c r="J173" s="29"/>
      <c r="O173" s="35">
        <f>I173*0.21</f>
        <v>0</v>
      </c>
      <c r="P173">
        <v>3</v>
      </c>
    </row>
    <row r="174" ht="45">
      <c r="A174" s="29" t="s">
        <v>34</v>
      </c>
      <c r="B174" s="36"/>
      <c r="C174" s="37"/>
      <c r="D174" s="37"/>
      <c r="E174" s="31" t="s">
        <v>629</v>
      </c>
      <c r="F174" s="37"/>
      <c r="G174" s="37"/>
      <c r="H174" s="37"/>
      <c r="I174" s="37"/>
      <c r="J174" s="38"/>
    </row>
    <row r="175" ht="30">
      <c r="A175" s="29" t="s">
        <v>74</v>
      </c>
      <c r="B175" s="36"/>
      <c r="C175" s="37"/>
      <c r="D175" s="37"/>
      <c r="E175" s="44" t="s">
        <v>681</v>
      </c>
      <c r="F175" s="37"/>
      <c r="G175" s="37"/>
      <c r="H175" s="37"/>
      <c r="I175" s="37"/>
      <c r="J175" s="38"/>
    </row>
    <row r="176" ht="225">
      <c r="A176" s="29" t="s">
        <v>36</v>
      </c>
      <c r="B176" s="36"/>
      <c r="C176" s="37"/>
      <c r="D176" s="37"/>
      <c r="E176" s="31" t="s">
        <v>247</v>
      </c>
      <c r="F176" s="37"/>
      <c r="G176" s="37"/>
      <c r="H176" s="37"/>
      <c r="I176" s="37"/>
      <c r="J176" s="38"/>
    </row>
    <row r="177" ht="30">
      <c r="A177" s="29" t="s">
        <v>29</v>
      </c>
      <c r="B177" s="29">
        <v>42</v>
      </c>
      <c r="C177" s="30" t="s">
        <v>248</v>
      </c>
      <c r="D177" s="29" t="s">
        <v>31</v>
      </c>
      <c r="E177" s="31" t="s">
        <v>249</v>
      </c>
      <c r="F177" s="32" t="s">
        <v>81</v>
      </c>
      <c r="G177" s="33">
        <v>79</v>
      </c>
      <c r="H177" s="34">
        <v>0</v>
      </c>
      <c r="I177" s="34">
        <f>ROUND(G177*H177,P4)</f>
        <v>0</v>
      </c>
      <c r="J177" s="29"/>
      <c r="O177" s="35">
        <f>I177*0.21</f>
        <v>0</v>
      </c>
      <c r="P177">
        <v>3</v>
      </c>
    </row>
    <row r="178" ht="45">
      <c r="A178" s="29" t="s">
        <v>34</v>
      </c>
      <c r="B178" s="36"/>
      <c r="C178" s="37"/>
      <c r="D178" s="37"/>
      <c r="E178" s="31" t="s">
        <v>250</v>
      </c>
      <c r="F178" s="37"/>
      <c r="G178" s="37"/>
      <c r="H178" s="37"/>
      <c r="I178" s="37"/>
      <c r="J178" s="38"/>
    </row>
    <row r="179">
      <c r="A179" s="29" t="s">
        <v>74</v>
      </c>
      <c r="B179" s="36"/>
      <c r="C179" s="37"/>
      <c r="D179" s="37"/>
      <c r="E179" s="44" t="s">
        <v>682</v>
      </c>
      <c r="F179" s="37"/>
      <c r="G179" s="37"/>
      <c r="H179" s="37"/>
      <c r="I179" s="37"/>
      <c r="J179" s="38"/>
    </row>
    <row r="180" ht="225">
      <c r="A180" s="29" t="s">
        <v>36</v>
      </c>
      <c r="B180" s="36"/>
      <c r="C180" s="37"/>
      <c r="D180" s="37"/>
      <c r="E180" s="31" t="s">
        <v>247</v>
      </c>
      <c r="F180" s="37"/>
      <c r="G180" s="37"/>
      <c r="H180" s="37"/>
      <c r="I180" s="37"/>
      <c r="J180" s="38"/>
    </row>
    <row r="181">
      <c r="A181" s="23" t="s">
        <v>26</v>
      </c>
      <c r="B181" s="24"/>
      <c r="C181" s="25" t="s">
        <v>263</v>
      </c>
      <c r="D181" s="26"/>
      <c r="E181" s="23" t="s">
        <v>264</v>
      </c>
      <c r="F181" s="26"/>
      <c r="G181" s="26"/>
      <c r="H181" s="26"/>
      <c r="I181" s="27">
        <f>SUMIFS(I182:I201,A182:A201,"P")</f>
        <v>0</v>
      </c>
      <c r="J181" s="28"/>
    </row>
    <row r="182">
      <c r="A182" s="29" t="s">
        <v>29</v>
      </c>
      <c r="B182" s="29">
        <v>43</v>
      </c>
      <c r="C182" s="30" t="s">
        <v>265</v>
      </c>
      <c r="D182" s="29" t="s">
        <v>31</v>
      </c>
      <c r="E182" s="31" t="s">
        <v>266</v>
      </c>
      <c r="F182" s="32" t="s">
        <v>159</v>
      </c>
      <c r="G182" s="33">
        <v>8</v>
      </c>
      <c r="H182" s="34">
        <v>0</v>
      </c>
      <c r="I182" s="34">
        <f>ROUND(G182*H182,P4)</f>
        <v>0</v>
      </c>
      <c r="J182" s="29"/>
      <c r="O182" s="35">
        <f>I182*0.21</f>
        <v>0</v>
      </c>
      <c r="P182">
        <v>3</v>
      </c>
    </row>
    <row r="183">
      <c r="A183" s="29" t="s">
        <v>34</v>
      </c>
      <c r="B183" s="36"/>
      <c r="C183" s="37"/>
      <c r="D183" s="37"/>
      <c r="E183" s="31" t="s">
        <v>683</v>
      </c>
      <c r="F183" s="37"/>
      <c r="G183" s="37"/>
      <c r="H183" s="37"/>
      <c r="I183" s="37"/>
      <c r="J183" s="38"/>
    </row>
    <row r="184" ht="30">
      <c r="A184" s="29" t="s">
        <v>74</v>
      </c>
      <c r="B184" s="36"/>
      <c r="C184" s="37"/>
      <c r="D184" s="37"/>
      <c r="E184" s="44" t="s">
        <v>684</v>
      </c>
      <c r="F184" s="37"/>
      <c r="G184" s="37"/>
      <c r="H184" s="37"/>
      <c r="I184" s="37"/>
      <c r="J184" s="38"/>
    </row>
    <row r="185" ht="330">
      <c r="A185" s="29" t="s">
        <v>36</v>
      </c>
      <c r="B185" s="36"/>
      <c r="C185" s="37"/>
      <c r="D185" s="37"/>
      <c r="E185" s="31" t="s">
        <v>269</v>
      </c>
      <c r="F185" s="37"/>
      <c r="G185" s="37"/>
      <c r="H185" s="37"/>
      <c r="I185" s="37"/>
      <c r="J185" s="38"/>
    </row>
    <row r="186">
      <c r="A186" s="29" t="s">
        <v>29</v>
      </c>
      <c r="B186" s="29">
        <v>44</v>
      </c>
      <c r="C186" s="30" t="s">
        <v>560</v>
      </c>
      <c r="D186" s="29" t="s">
        <v>31</v>
      </c>
      <c r="E186" s="31" t="s">
        <v>561</v>
      </c>
      <c r="F186" s="32" t="s">
        <v>92</v>
      </c>
      <c r="G186" s="33">
        <v>11</v>
      </c>
      <c r="H186" s="34">
        <v>0</v>
      </c>
      <c r="I186" s="34">
        <f>ROUND(G186*H186,P4)</f>
        <v>0</v>
      </c>
      <c r="J186" s="29"/>
      <c r="O186" s="35">
        <f>I186*0.21</f>
        <v>0</v>
      </c>
      <c r="P186">
        <v>3</v>
      </c>
    </row>
    <row r="187" ht="45">
      <c r="A187" s="29" t="s">
        <v>34</v>
      </c>
      <c r="B187" s="36"/>
      <c r="C187" s="37"/>
      <c r="D187" s="37"/>
      <c r="E187" s="31" t="s">
        <v>685</v>
      </c>
      <c r="F187" s="37"/>
      <c r="G187" s="37"/>
      <c r="H187" s="37"/>
      <c r="I187" s="37"/>
      <c r="J187" s="38"/>
    </row>
    <row r="188" ht="30">
      <c r="A188" s="29" t="s">
        <v>74</v>
      </c>
      <c r="B188" s="36"/>
      <c r="C188" s="37"/>
      <c r="D188" s="37"/>
      <c r="E188" s="44" t="s">
        <v>686</v>
      </c>
      <c r="F188" s="37"/>
      <c r="G188" s="37"/>
      <c r="H188" s="37"/>
      <c r="I188" s="37"/>
      <c r="J188" s="38"/>
    </row>
    <row r="189" ht="60">
      <c r="A189" s="29" t="s">
        <v>36</v>
      </c>
      <c r="B189" s="36"/>
      <c r="C189" s="37"/>
      <c r="D189" s="37"/>
      <c r="E189" s="31" t="s">
        <v>562</v>
      </c>
      <c r="F189" s="37"/>
      <c r="G189" s="37"/>
      <c r="H189" s="37"/>
      <c r="I189" s="37"/>
      <c r="J189" s="38"/>
    </row>
    <row r="190">
      <c r="A190" s="29" t="s">
        <v>29</v>
      </c>
      <c r="B190" s="29">
        <v>45</v>
      </c>
      <c r="C190" s="30" t="s">
        <v>275</v>
      </c>
      <c r="D190" s="29" t="s">
        <v>31</v>
      </c>
      <c r="E190" s="31" t="s">
        <v>276</v>
      </c>
      <c r="F190" s="32" t="s">
        <v>92</v>
      </c>
      <c r="G190" s="33">
        <v>3</v>
      </c>
      <c r="H190" s="34">
        <v>0</v>
      </c>
      <c r="I190" s="34">
        <f>ROUND(G190*H190,P4)</f>
        <v>0</v>
      </c>
      <c r="J190" s="29"/>
      <c r="O190" s="35">
        <f>I190*0.21</f>
        <v>0</v>
      </c>
      <c r="P190">
        <v>3</v>
      </c>
    </row>
    <row r="191">
      <c r="A191" s="29" t="s">
        <v>34</v>
      </c>
      <c r="B191" s="36"/>
      <c r="C191" s="37"/>
      <c r="D191" s="37"/>
      <c r="E191" s="31" t="s">
        <v>277</v>
      </c>
      <c r="F191" s="37"/>
      <c r="G191" s="37"/>
      <c r="H191" s="37"/>
      <c r="I191" s="37"/>
      <c r="J191" s="38"/>
    </row>
    <row r="192">
      <c r="A192" s="29" t="s">
        <v>74</v>
      </c>
      <c r="B192" s="36"/>
      <c r="C192" s="37"/>
      <c r="D192" s="37"/>
      <c r="E192" s="44" t="s">
        <v>448</v>
      </c>
      <c r="F192" s="37"/>
      <c r="G192" s="37"/>
      <c r="H192" s="37"/>
      <c r="I192" s="37"/>
      <c r="J192" s="38"/>
    </row>
    <row r="193" ht="75">
      <c r="A193" s="29" t="s">
        <v>36</v>
      </c>
      <c r="B193" s="36"/>
      <c r="C193" s="37"/>
      <c r="D193" s="37"/>
      <c r="E193" s="31" t="s">
        <v>279</v>
      </c>
      <c r="F193" s="37"/>
      <c r="G193" s="37"/>
      <c r="H193" s="37"/>
      <c r="I193" s="37"/>
      <c r="J193" s="38"/>
    </row>
    <row r="194">
      <c r="A194" s="29" t="s">
        <v>29</v>
      </c>
      <c r="B194" s="29">
        <v>46</v>
      </c>
      <c r="C194" s="30" t="s">
        <v>280</v>
      </c>
      <c r="D194" s="29" t="s">
        <v>31</v>
      </c>
      <c r="E194" s="31" t="s">
        <v>281</v>
      </c>
      <c r="F194" s="32" t="s">
        <v>100</v>
      </c>
      <c r="G194" s="33">
        <v>2.75</v>
      </c>
      <c r="H194" s="34">
        <v>0</v>
      </c>
      <c r="I194" s="34">
        <f>ROUND(G194*H194,P4)</f>
        <v>0</v>
      </c>
      <c r="J194" s="29"/>
      <c r="O194" s="35">
        <f>I194*0.21</f>
        <v>0</v>
      </c>
      <c r="P194">
        <v>3</v>
      </c>
    </row>
    <row r="195" ht="60">
      <c r="A195" s="29" t="s">
        <v>34</v>
      </c>
      <c r="B195" s="36"/>
      <c r="C195" s="37"/>
      <c r="D195" s="37"/>
      <c r="E195" s="31" t="s">
        <v>687</v>
      </c>
      <c r="F195" s="37"/>
      <c r="G195" s="37"/>
      <c r="H195" s="37"/>
      <c r="I195" s="37"/>
      <c r="J195" s="38"/>
    </row>
    <row r="196">
      <c r="A196" s="29" t="s">
        <v>74</v>
      </c>
      <c r="B196" s="36"/>
      <c r="C196" s="37"/>
      <c r="D196" s="37"/>
      <c r="E196" s="44" t="s">
        <v>688</v>
      </c>
      <c r="F196" s="37"/>
      <c r="G196" s="37"/>
      <c r="H196" s="37"/>
      <c r="I196" s="37"/>
      <c r="J196" s="38"/>
    </row>
    <row r="197" ht="409.5">
      <c r="A197" s="29" t="s">
        <v>36</v>
      </c>
      <c r="B197" s="36"/>
      <c r="C197" s="37"/>
      <c r="D197" s="37"/>
      <c r="E197" s="31" t="s">
        <v>284</v>
      </c>
      <c r="F197" s="37"/>
      <c r="G197" s="37"/>
      <c r="H197" s="37"/>
      <c r="I197" s="37"/>
      <c r="J197" s="38"/>
    </row>
    <row r="198">
      <c r="A198" s="29" t="s">
        <v>29</v>
      </c>
      <c r="B198" s="29">
        <v>47</v>
      </c>
      <c r="C198" s="30" t="s">
        <v>285</v>
      </c>
      <c r="D198" s="29" t="s">
        <v>31</v>
      </c>
      <c r="E198" s="31" t="s">
        <v>286</v>
      </c>
      <c r="F198" s="32" t="s">
        <v>92</v>
      </c>
      <c r="G198" s="33">
        <v>11</v>
      </c>
      <c r="H198" s="34">
        <v>0</v>
      </c>
      <c r="I198" s="34">
        <f>ROUND(G198*H198,P4)</f>
        <v>0</v>
      </c>
      <c r="J198" s="29"/>
      <c r="O198" s="35">
        <f>I198*0.21</f>
        <v>0</v>
      </c>
      <c r="P198">
        <v>3</v>
      </c>
    </row>
    <row r="199" ht="60">
      <c r="A199" s="29" t="s">
        <v>34</v>
      </c>
      <c r="B199" s="36"/>
      <c r="C199" s="37"/>
      <c r="D199" s="37"/>
      <c r="E199" s="31" t="s">
        <v>689</v>
      </c>
      <c r="F199" s="37"/>
      <c r="G199" s="37"/>
      <c r="H199" s="37"/>
      <c r="I199" s="37"/>
      <c r="J199" s="38"/>
    </row>
    <row r="200">
      <c r="A200" s="29" t="s">
        <v>74</v>
      </c>
      <c r="B200" s="36"/>
      <c r="C200" s="37"/>
      <c r="D200" s="37"/>
      <c r="E200" s="44" t="s">
        <v>690</v>
      </c>
      <c r="F200" s="37"/>
      <c r="G200" s="37"/>
      <c r="H200" s="37"/>
      <c r="I200" s="37"/>
      <c r="J200" s="38"/>
    </row>
    <row r="201" ht="75">
      <c r="A201" s="29" t="s">
        <v>36</v>
      </c>
      <c r="B201" s="36"/>
      <c r="C201" s="37"/>
      <c r="D201" s="37"/>
      <c r="E201" s="31" t="s">
        <v>288</v>
      </c>
      <c r="F201" s="37"/>
      <c r="G201" s="37"/>
      <c r="H201" s="37"/>
      <c r="I201" s="37"/>
      <c r="J201" s="38"/>
    </row>
    <row r="202">
      <c r="A202" s="23" t="s">
        <v>26</v>
      </c>
      <c r="B202" s="24"/>
      <c r="C202" s="25" t="s">
        <v>118</v>
      </c>
      <c r="D202" s="26"/>
      <c r="E202" s="23" t="s">
        <v>119</v>
      </c>
      <c r="F202" s="26"/>
      <c r="G202" s="26"/>
      <c r="H202" s="26"/>
      <c r="I202" s="27">
        <f>SUMIFS(I203:I234,A203:A234,"P")</f>
        <v>0</v>
      </c>
      <c r="J202" s="28"/>
    </row>
    <row r="203" ht="30">
      <c r="A203" s="29" t="s">
        <v>29</v>
      </c>
      <c r="B203" s="29">
        <v>48</v>
      </c>
      <c r="C203" s="30" t="s">
        <v>289</v>
      </c>
      <c r="D203" s="29" t="s">
        <v>31</v>
      </c>
      <c r="E203" s="31" t="s">
        <v>290</v>
      </c>
      <c r="F203" s="32" t="s">
        <v>159</v>
      </c>
      <c r="G203" s="33">
        <v>323</v>
      </c>
      <c r="H203" s="34">
        <v>0</v>
      </c>
      <c r="I203" s="34">
        <f>ROUND(G203*H203,P4)</f>
        <v>0</v>
      </c>
      <c r="J203" s="29"/>
      <c r="O203" s="35">
        <f>I203*0.21</f>
        <v>0</v>
      </c>
      <c r="P203">
        <v>3</v>
      </c>
    </row>
    <row r="204" ht="45">
      <c r="A204" s="29" t="s">
        <v>34</v>
      </c>
      <c r="B204" s="36"/>
      <c r="C204" s="37"/>
      <c r="D204" s="37"/>
      <c r="E204" s="31" t="s">
        <v>291</v>
      </c>
      <c r="F204" s="37"/>
      <c r="G204" s="37"/>
      <c r="H204" s="37"/>
      <c r="I204" s="37"/>
      <c r="J204" s="38"/>
    </row>
    <row r="205" ht="30">
      <c r="A205" s="29" t="s">
        <v>74</v>
      </c>
      <c r="B205" s="36"/>
      <c r="C205" s="37"/>
      <c r="D205" s="37"/>
      <c r="E205" s="44" t="s">
        <v>691</v>
      </c>
      <c r="F205" s="37"/>
      <c r="G205" s="37"/>
      <c r="H205" s="37"/>
      <c r="I205" s="37"/>
      <c r="J205" s="38"/>
    </row>
    <row r="206" ht="90">
      <c r="A206" s="29" t="s">
        <v>36</v>
      </c>
      <c r="B206" s="36"/>
      <c r="C206" s="37"/>
      <c r="D206" s="37"/>
      <c r="E206" s="31" t="s">
        <v>293</v>
      </c>
      <c r="F206" s="37"/>
      <c r="G206" s="37"/>
      <c r="H206" s="37"/>
      <c r="I206" s="37"/>
      <c r="J206" s="38"/>
    </row>
    <row r="207" ht="30">
      <c r="A207" s="29" t="s">
        <v>29</v>
      </c>
      <c r="B207" s="29">
        <v>49</v>
      </c>
      <c r="C207" s="30" t="s">
        <v>294</v>
      </c>
      <c r="D207" s="29" t="s">
        <v>131</v>
      </c>
      <c r="E207" s="31" t="s">
        <v>295</v>
      </c>
      <c r="F207" s="32" t="s">
        <v>159</v>
      </c>
      <c r="G207" s="33">
        <v>75</v>
      </c>
      <c r="H207" s="34">
        <v>0</v>
      </c>
      <c r="I207" s="34">
        <f>ROUND(G207*H207,P4)</f>
        <v>0</v>
      </c>
      <c r="J207" s="29"/>
      <c r="O207" s="35">
        <f>I207*0.21</f>
        <v>0</v>
      </c>
      <c r="P207">
        <v>3</v>
      </c>
    </row>
    <row r="208" ht="45">
      <c r="A208" s="29" t="s">
        <v>34</v>
      </c>
      <c r="B208" s="36"/>
      <c r="C208" s="37"/>
      <c r="D208" s="37"/>
      <c r="E208" s="31" t="s">
        <v>296</v>
      </c>
      <c r="F208" s="37"/>
      <c r="G208" s="37"/>
      <c r="H208" s="37"/>
      <c r="I208" s="37"/>
      <c r="J208" s="38"/>
    </row>
    <row r="209" ht="30">
      <c r="A209" s="29" t="s">
        <v>74</v>
      </c>
      <c r="B209" s="36"/>
      <c r="C209" s="37"/>
      <c r="D209" s="37"/>
      <c r="E209" s="44" t="s">
        <v>692</v>
      </c>
      <c r="F209" s="37"/>
      <c r="G209" s="37"/>
      <c r="H209" s="37"/>
      <c r="I209" s="37"/>
      <c r="J209" s="38"/>
    </row>
    <row r="210" ht="90">
      <c r="A210" s="29" t="s">
        <v>36</v>
      </c>
      <c r="B210" s="36"/>
      <c r="C210" s="37"/>
      <c r="D210" s="37"/>
      <c r="E210" s="31" t="s">
        <v>293</v>
      </c>
      <c r="F210" s="37"/>
      <c r="G210" s="37"/>
      <c r="H210" s="37"/>
      <c r="I210" s="37"/>
      <c r="J210" s="38"/>
    </row>
    <row r="211" ht="30">
      <c r="A211" s="29" t="s">
        <v>29</v>
      </c>
      <c r="B211" s="29">
        <v>50</v>
      </c>
      <c r="C211" s="30" t="s">
        <v>294</v>
      </c>
      <c r="D211" s="29" t="s">
        <v>134</v>
      </c>
      <c r="E211" s="31" t="s">
        <v>295</v>
      </c>
      <c r="F211" s="32" t="s">
        <v>159</v>
      </c>
      <c r="G211" s="33">
        <v>33</v>
      </c>
      <c r="H211" s="34">
        <v>0</v>
      </c>
      <c r="I211" s="34">
        <f>ROUND(G211*H211,P4)</f>
        <v>0</v>
      </c>
      <c r="J211" s="29"/>
      <c r="O211" s="35">
        <f>I211*0.21</f>
        <v>0</v>
      </c>
      <c r="P211">
        <v>3</v>
      </c>
    </row>
    <row r="212" ht="45">
      <c r="A212" s="29" t="s">
        <v>34</v>
      </c>
      <c r="B212" s="36"/>
      <c r="C212" s="37"/>
      <c r="D212" s="37"/>
      <c r="E212" s="31" t="s">
        <v>451</v>
      </c>
      <c r="F212" s="37"/>
      <c r="G212" s="37"/>
      <c r="H212" s="37"/>
      <c r="I212" s="37"/>
      <c r="J212" s="38"/>
    </row>
    <row r="213" ht="30">
      <c r="A213" s="29" t="s">
        <v>74</v>
      </c>
      <c r="B213" s="36"/>
      <c r="C213" s="37"/>
      <c r="D213" s="37"/>
      <c r="E213" s="44" t="s">
        <v>693</v>
      </c>
      <c r="F213" s="37"/>
      <c r="G213" s="37"/>
      <c r="H213" s="37"/>
      <c r="I213" s="37"/>
      <c r="J213" s="38"/>
    </row>
    <row r="214" ht="90">
      <c r="A214" s="29" t="s">
        <v>36</v>
      </c>
      <c r="B214" s="36"/>
      <c r="C214" s="37"/>
      <c r="D214" s="37"/>
      <c r="E214" s="31" t="s">
        <v>293</v>
      </c>
      <c r="F214" s="37"/>
      <c r="G214" s="37"/>
      <c r="H214" s="37"/>
      <c r="I214" s="37"/>
      <c r="J214" s="38"/>
    </row>
    <row r="215" ht="30">
      <c r="A215" s="29" t="s">
        <v>29</v>
      </c>
      <c r="B215" s="29">
        <v>51</v>
      </c>
      <c r="C215" s="30" t="s">
        <v>298</v>
      </c>
      <c r="D215" s="29" t="s">
        <v>31</v>
      </c>
      <c r="E215" s="31" t="s">
        <v>299</v>
      </c>
      <c r="F215" s="32" t="s">
        <v>159</v>
      </c>
      <c r="G215" s="33">
        <v>29.75</v>
      </c>
      <c r="H215" s="34">
        <v>0</v>
      </c>
      <c r="I215" s="34">
        <f>ROUND(G215*H215,P4)</f>
        <v>0</v>
      </c>
      <c r="J215" s="29"/>
      <c r="O215" s="35">
        <f>I215*0.21</f>
        <v>0</v>
      </c>
      <c r="P215">
        <v>3</v>
      </c>
    </row>
    <row r="216" ht="45">
      <c r="A216" s="29" t="s">
        <v>34</v>
      </c>
      <c r="B216" s="36"/>
      <c r="C216" s="37"/>
      <c r="D216" s="37"/>
      <c r="E216" s="31" t="s">
        <v>300</v>
      </c>
      <c r="F216" s="37"/>
      <c r="G216" s="37"/>
      <c r="H216" s="37"/>
      <c r="I216" s="37"/>
      <c r="J216" s="38"/>
    </row>
    <row r="217" ht="30">
      <c r="A217" s="29" t="s">
        <v>74</v>
      </c>
      <c r="B217" s="36"/>
      <c r="C217" s="37"/>
      <c r="D217" s="37"/>
      <c r="E217" s="44" t="s">
        <v>694</v>
      </c>
      <c r="F217" s="37"/>
      <c r="G217" s="37"/>
      <c r="H217" s="37"/>
      <c r="I217" s="37"/>
      <c r="J217" s="38"/>
    </row>
    <row r="218" ht="300">
      <c r="A218" s="29" t="s">
        <v>36</v>
      </c>
      <c r="B218" s="36"/>
      <c r="C218" s="37"/>
      <c r="D218" s="37"/>
      <c r="E218" s="31" t="s">
        <v>302</v>
      </c>
      <c r="F218" s="37"/>
      <c r="G218" s="37"/>
      <c r="H218" s="37"/>
      <c r="I218" s="37"/>
      <c r="J218" s="38"/>
    </row>
    <row r="219" ht="30">
      <c r="A219" s="29" t="s">
        <v>29</v>
      </c>
      <c r="B219" s="29">
        <v>52</v>
      </c>
      <c r="C219" s="30" t="s">
        <v>575</v>
      </c>
      <c r="D219" s="29" t="s">
        <v>31</v>
      </c>
      <c r="E219" s="31" t="s">
        <v>576</v>
      </c>
      <c r="F219" s="32" t="s">
        <v>159</v>
      </c>
      <c r="G219" s="33">
        <v>70.5</v>
      </c>
      <c r="H219" s="34">
        <v>0</v>
      </c>
      <c r="I219" s="34">
        <f>ROUND(G219*H219,P4)</f>
        <v>0</v>
      </c>
      <c r="J219" s="29"/>
      <c r="O219" s="35">
        <f>I219*0.21</f>
        <v>0</v>
      </c>
      <c r="P219">
        <v>3</v>
      </c>
    </row>
    <row r="220" ht="45">
      <c r="A220" s="29" t="s">
        <v>34</v>
      </c>
      <c r="B220" s="36"/>
      <c r="C220" s="37"/>
      <c r="D220" s="37"/>
      <c r="E220" s="31" t="s">
        <v>695</v>
      </c>
      <c r="F220" s="37"/>
      <c r="G220" s="37"/>
      <c r="H220" s="37"/>
      <c r="I220" s="37"/>
      <c r="J220" s="38"/>
    </row>
    <row r="221">
      <c r="A221" s="29" t="s">
        <v>74</v>
      </c>
      <c r="B221" s="36"/>
      <c r="C221" s="37"/>
      <c r="D221" s="37"/>
      <c r="E221" s="44" t="s">
        <v>696</v>
      </c>
      <c r="F221" s="37"/>
      <c r="G221" s="37"/>
      <c r="H221" s="37"/>
      <c r="I221" s="37"/>
      <c r="J221" s="38"/>
    </row>
    <row r="222" ht="135">
      <c r="A222" s="29" t="s">
        <v>36</v>
      </c>
      <c r="B222" s="36"/>
      <c r="C222" s="37"/>
      <c r="D222" s="37"/>
      <c r="E222" s="31" t="s">
        <v>578</v>
      </c>
      <c r="F222" s="37"/>
      <c r="G222" s="37"/>
      <c r="H222" s="37"/>
      <c r="I222" s="37"/>
      <c r="J222" s="38"/>
    </row>
    <row r="223">
      <c r="A223" s="29" t="s">
        <v>29</v>
      </c>
      <c r="B223" s="29">
        <v>53</v>
      </c>
      <c r="C223" s="30" t="s">
        <v>318</v>
      </c>
      <c r="D223" s="29" t="s">
        <v>31</v>
      </c>
      <c r="E223" s="31" t="s">
        <v>319</v>
      </c>
      <c r="F223" s="32" t="s">
        <v>100</v>
      </c>
      <c r="G223" s="33">
        <v>40.799999999999997</v>
      </c>
      <c r="H223" s="34">
        <v>0</v>
      </c>
      <c r="I223" s="34">
        <f>ROUND(G223*H223,P4)</f>
        <v>0</v>
      </c>
      <c r="J223" s="29"/>
      <c r="O223" s="35">
        <f>I223*0.21</f>
        <v>0</v>
      </c>
      <c r="P223">
        <v>3</v>
      </c>
    </row>
    <row r="224" ht="45">
      <c r="A224" s="29" t="s">
        <v>34</v>
      </c>
      <c r="B224" s="36"/>
      <c r="C224" s="37"/>
      <c r="D224" s="37"/>
      <c r="E224" s="31" t="s">
        <v>320</v>
      </c>
      <c r="F224" s="37"/>
      <c r="G224" s="37"/>
      <c r="H224" s="37"/>
      <c r="I224" s="37"/>
      <c r="J224" s="38"/>
    </row>
    <row r="225" ht="120">
      <c r="A225" s="29" t="s">
        <v>74</v>
      </c>
      <c r="B225" s="36"/>
      <c r="C225" s="37"/>
      <c r="D225" s="37"/>
      <c r="E225" s="44" t="s">
        <v>697</v>
      </c>
      <c r="F225" s="37"/>
      <c r="G225" s="37"/>
      <c r="H225" s="37"/>
      <c r="I225" s="37"/>
      <c r="J225" s="38"/>
    </row>
    <row r="226" ht="180">
      <c r="A226" s="29" t="s">
        <v>36</v>
      </c>
      <c r="B226" s="36"/>
      <c r="C226" s="37"/>
      <c r="D226" s="37"/>
      <c r="E226" s="31" t="s">
        <v>123</v>
      </c>
      <c r="F226" s="37"/>
      <c r="G226" s="37"/>
      <c r="H226" s="37"/>
      <c r="I226" s="37"/>
      <c r="J226" s="38"/>
    </row>
    <row r="227">
      <c r="A227" s="29" t="s">
        <v>29</v>
      </c>
      <c r="B227" s="29">
        <v>54</v>
      </c>
      <c r="C227" s="30" t="s">
        <v>580</v>
      </c>
      <c r="D227" s="29" t="s">
        <v>31</v>
      </c>
      <c r="E227" s="31" t="s">
        <v>581</v>
      </c>
      <c r="F227" s="32" t="s">
        <v>159</v>
      </c>
      <c r="G227" s="33">
        <v>60.100000000000001</v>
      </c>
      <c r="H227" s="34">
        <v>0</v>
      </c>
      <c r="I227" s="34">
        <f>ROUND(G227*H227,P4)</f>
        <v>0</v>
      </c>
      <c r="J227" s="29"/>
      <c r="O227" s="35">
        <f>I227*0.21</f>
        <v>0</v>
      </c>
      <c r="P227">
        <v>3</v>
      </c>
    </row>
    <row r="228" ht="45">
      <c r="A228" s="29" t="s">
        <v>34</v>
      </c>
      <c r="B228" s="36"/>
      <c r="C228" s="37"/>
      <c r="D228" s="37"/>
      <c r="E228" s="31" t="s">
        <v>698</v>
      </c>
      <c r="F228" s="37"/>
      <c r="G228" s="37"/>
      <c r="H228" s="37"/>
      <c r="I228" s="37"/>
      <c r="J228" s="38"/>
    </row>
    <row r="229" ht="30">
      <c r="A229" s="29" t="s">
        <v>74</v>
      </c>
      <c r="B229" s="36"/>
      <c r="C229" s="37"/>
      <c r="D229" s="37"/>
      <c r="E229" s="44" t="s">
        <v>699</v>
      </c>
      <c r="F229" s="37"/>
      <c r="G229" s="37"/>
      <c r="H229" s="37"/>
      <c r="I229" s="37"/>
      <c r="J229" s="38"/>
    </row>
    <row r="230" ht="135">
      <c r="A230" s="29" t="s">
        <v>36</v>
      </c>
      <c r="B230" s="36"/>
      <c r="C230" s="37"/>
      <c r="D230" s="37"/>
      <c r="E230" s="31" t="s">
        <v>700</v>
      </c>
      <c r="F230" s="37"/>
      <c r="G230" s="37"/>
      <c r="H230" s="37"/>
      <c r="I230" s="37"/>
      <c r="J230" s="38"/>
    </row>
    <row r="231">
      <c r="A231" s="29" t="s">
        <v>29</v>
      </c>
      <c r="B231" s="29">
        <v>55</v>
      </c>
      <c r="C231" s="30" t="s">
        <v>701</v>
      </c>
      <c r="D231" s="29" t="s">
        <v>31</v>
      </c>
      <c r="E231" s="31" t="s">
        <v>702</v>
      </c>
      <c r="F231" s="32" t="s">
        <v>159</v>
      </c>
      <c r="G231" s="33">
        <v>6.2999999999999998</v>
      </c>
      <c r="H231" s="34">
        <v>0</v>
      </c>
      <c r="I231" s="34">
        <f>ROUND(G231*H231,P4)</f>
        <v>0</v>
      </c>
      <c r="J231" s="29"/>
      <c r="O231" s="35">
        <f>I231*0.21</f>
        <v>0</v>
      </c>
      <c r="P231">
        <v>3</v>
      </c>
    </row>
    <row r="232" ht="30">
      <c r="A232" s="29" t="s">
        <v>34</v>
      </c>
      <c r="B232" s="36"/>
      <c r="C232" s="37"/>
      <c r="D232" s="37"/>
      <c r="E232" s="31" t="s">
        <v>703</v>
      </c>
      <c r="F232" s="37"/>
      <c r="G232" s="37"/>
      <c r="H232" s="37"/>
      <c r="I232" s="37"/>
      <c r="J232" s="38"/>
    </row>
    <row r="233" ht="30">
      <c r="A233" s="29" t="s">
        <v>74</v>
      </c>
      <c r="B233" s="36"/>
      <c r="C233" s="37"/>
      <c r="D233" s="37"/>
      <c r="E233" s="44" t="s">
        <v>704</v>
      </c>
      <c r="F233" s="37"/>
      <c r="G233" s="37"/>
      <c r="H233" s="37"/>
      <c r="I233" s="37"/>
      <c r="J233" s="38"/>
    </row>
    <row r="234" ht="195">
      <c r="A234" s="29" t="s">
        <v>36</v>
      </c>
      <c r="B234" s="39"/>
      <c r="C234" s="40"/>
      <c r="D234" s="40"/>
      <c r="E234" s="31" t="s">
        <v>705</v>
      </c>
      <c r="F234" s="40"/>
      <c r="G234" s="40"/>
      <c r="H234" s="40"/>
      <c r="I234" s="40"/>
      <c r="J234"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Čechová Marcela</dc:creator>
  <cp:lastModifiedBy>Čechová Marcela</cp:lastModifiedBy>
  <dcterms:created xsi:type="dcterms:W3CDTF">2024-05-30T08:01:45Z</dcterms:created>
  <dcterms:modified xsi:type="dcterms:W3CDTF">2024-05-30T08:01:46Z</dcterms:modified>
</cp:coreProperties>
</file>